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<sst xmlns="http://schemas.openxmlformats.org/spreadsheetml/2006/main" count="112" uniqueCount="42">
  <si>
    <t>昭和４５年</t>
  </si>
  <si>
    <t>（国勢調査）</t>
  </si>
  <si>
    <t>運輸・通信・公益業</t>
  </si>
  <si>
    <t>計</t>
  </si>
  <si>
    <t>男</t>
  </si>
  <si>
    <t>林業及び狩猟業</t>
  </si>
  <si>
    <t>第二次産業</t>
  </si>
  <si>
    <t>建設業</t>
  </si>
  <si>
    <t>-</t>
  </si>
  <si>
    <t>‐</t>
  </si>
  <si>
    <t>平成27年</t>
  </si>
  <si>
    <t>区分</t>
  </si>
  <si>
    <t>平成12年</t>
  </si>
  <si>
    <t>公務</t>
  </si>
  <si>
    <t>漁業及び水産業</t>
  </si>
  <si>
    <t>昭和６０年</t>
  </si>
  <si>
    <t>平成７年</t>
  </si>
  <si>
    <t>鉱業</t>
  </si>
  <si>
    <t>平成２年</t>
  </si>
  <si>
    <t>昭和３０年</t>
  </si>
  <si>
    <t>　第三次産業</t>
  </si>
  <si>
    <t>産業別就業者数の推移</t>
  </si>
  <si>
    <t>平成22年</t>
  </si>
  <si>
    <t>分類不能</t>
  </si>
  <si>
    <t>製造業</t>
  </si>
  <si>
    <t>産業大分類</t>
  </si>
  <si>
    <t>農業</t>
  </si>
  <si>
    <t>電気・ガス・水道</t>
  </si>
  <si>
    <t>昭和５５年</t>
  </si>
  <si>
    <t>昭和３５年</t>
  </si>
  <si>
    <t>昭和４０年</t>
  </si>
  <si>
    <t>女</t>
  </si>
  <si>
    <t>平成17年</t>
  </si>
  <si>
    <t>昭和５０年</t>
  </si>
  <si>
    <t>第一次産業</t>
  </si>
  <si>
    <t>卸売及び小売業</t>
  </si>
  <si>
    <t>サービス業</t>
  </si>
  <si>
    <t>金融・保険・不動産業</t>
  </si>
  <si>
    <t>-</t>
  </si>
  <si>
    <t>合計</t>
  </si>
  <si>
    <t>令和２年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</si>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</sst>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9" fillId="0" borderId="3" applyNumberFormat="0" applyFill="0" applyAlignment="0" applyProtection="0"/>
    <xf numFmtId="0" fontId="12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9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13" fillId="7" borderId="0" applyNumberFormat="0" applyBorder="0" applyAlignment="0" applyProtection="0"/>
  </cellStyleXfs>
  <cellXfs count="84">
    <xf numFmtId="0" fontId="0" fillId="0" borderId="0" xfId="0" applyAlignment="1">
      <alignment/>
    </xf>
    <xf numFmtId="38" fontId="0" fillId="0" borderId="0" xfId="48" applyFont="1" applyAlignment="1">
      <alignment/>
    </xf>
    <xf numFmtId="38" fontId="1" fillId="0" borderId="0" xfId="48" applyFont="1" applyAlignment="1">
      <alignment/>
    </xf>
    <xf numFmtId="0" fontId="0" fillId="18" borderId="10" xfId="48" applyNumberFormat="1" applyFont="1" applyFill="1" applyBorder="1" applyAlignment="1">
      <alignment horizontal="center"/>
    </xf>
    <xf numFmtId="0" fontId="0" fillId="18" borderId="11" xfId="48" applyNumberFormat="1" applyFont="1" applyFill="1" applyBorder="1" applyAlignment="1">
      <alignment horizontal="center"/>
    </xf>
    <xf numFmtId="0" fontId="0" fillId="18" borderId="12" xfId="48" applyNumberFormat="1" applyFont="1" applyFill="1" applyBorder="1" applyAlignment="1">
      <alignment horizontal="center"/>
    </xf>
    <xf numFmtId="0" fontId="0" fillId="18" borderId="13" xfId="48" applyNumberFormat="1" applyFont="1" applyFill="1" applyBorder="1" applyAlignment="1">
      <alignment horizontal="center"/>
    </xf>
    <xf numFmtId="38" fontId="0" fillId="0" borderId="14" xfId="48" applyFont="1" applyBorder="1" applyAlignment="1">
      <alignment/>
    </xf>
    <xf numFmtId="38" fontId="0" fillId="11" borderId="12" xfId="48" applyFont="1" applyFill="1" applyBorder="1" applyAlignment="1">
      <alignment horizontal="distributed"/>
    </xf>
    <xf numFmtId="38" fontId="0" fillId="0" borderId="12" xfId="48" applyFont="1" applyBorder="1" applyAlignment="1">
      <alignment horizontal="right"/>
    </xf>
    <xf numFmtId="38" fontId="0" fillId="0" borderId="15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15" xfId="48" applyFont="1" applyFill="1" applyBorder="1" applyAlignment="1">
      <alignment horizontal="right"/>
    </xf>
    <xf numFmtId="38" fontId="0" fillId="11" borderId="1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right"/>
    </xf>
    <xf numFmtId="38" fontId="0" fillId="11" borderId="17" xfId="48" applyFont="1" applyFill="1" applyBorder="1" applyAlignment="1">
      <alignment horizontal="distributed"/>
    </xf>
    <xf numFmtId="38" fontId="0" fillId="0" borderId="17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7" xfId="48" applyFont="1" applyBorder="1" applyAlignment="1">
      <alignment horizontal="center"/>
    </xf>
    <xf numFmtId="38" fontId="0" fillId="0" borderId="18" xfId="48" applyFont="1" applyBorder="1" applyAlignment="1">
      <alignment horizontal="center"/>
    </xf>
    <xf numFmtId="38" fontId="0" fillId="0" borderId="19" xfId="48" applyFont="1" applyBorder="1" applyAlignment="1">
      <alignment horizontal="center"/>
    </xf>
    <xf numFmtId="38" fontId="0" fillId="0" borderId="20" xfId="48" applyFont="1" applyBorder="1" applyAlignment="1">
      <alignment horizontal="right"/>
    </xf>
    <xf numFmtId="38" fontId="0" fillId="0" borderId="21" xfId="48" applyFont="1" applyBorder="1" applyAlignment="1">
      <alignment horizontal="right"/>
    </xf>
    <xf numFmtId="38" fontId="0" fillId="0" borderId="22" xfId="48" applyFont="1" applyBorder="1" applyAlignment="1">
      <alignment horizontal="right"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0" fontId="0" fillId="0" borderId="12" xfId="48" applyNumberFormat="1" applyFont="1" applyFill="1" applyBorder="1" applyAlignment="1">
      <alignment horizontal="right"/>
    </xf>
    <xf numFmtId="0" fontId="0" fillId="0" borderId="15" xfId="48" applyNumberFormat="1" applyFont="1" applyFill="1" applyBorder="1" applyAlignment="1">
      <alignment horizontal="right"/>
    </xf>
    <xf numFmtId="0" fontId="0" fillId="0" borderId="13" xfId="48" applyNumberFormat="1" applyFont="1" applyFill="1" applyBorder="1" applyAlignment="1">
      <alignment horizontal="right"/>
    </xf>
    <xf numFmtId="0" fontId="0" fillId="0" borderId="16" xfId="48" applyNumberFormat="1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0" fontId="0" fillId="0" borderId="14" xfId="48" applyNumberFormat="1" applyFont="1" applyFill="1" applyBorder="1" applyAlignment="1">
      <alignment horizontal="right"/>
    </xf>
    <xf numFmtId="0" fontId="0" fillId="0" borderId="0" xfId="48" applyNumberFormat="1" applyFont="1" applyFill="1" applyBorder="1" applyAlignment="1">
      <alignment horizontal="right"/>
    </xf>
    <xf numFmtId="38" fontId="0" fillId="0" borderId="17" xfId="48" applyFont="1" applyFill="1" applyBorder="1" applyAlignment="1">
      <alignment horizontal="right"/>
    </xf>
    <xf numFmtId="38" fontId="0" fillId="0" borderId="19" xfId="48" applyFont="1" applyFill="1" applyBorder="1" applyAlignment="1">
      <alignment horizontal="right"/>
    </xf>
    <xf numFmtId="0" fontId="0" fillId="0" borderId="17" xfId="48" applyNumberFormat="1" applyFont="1" applyFill="1" applyBorder="1" applyAlignment="1">
      <alignment horizontal="right"/>
    </xf>
    <xf numFmtId="0" fontId="0" fillId="0" borderId="18" xfId="48" applyNumberFormat="1" applyFont="1" applyFill="1" applyBorder="1" applyAlignment="1">
      <alignment horizontal="right"/>
    </xf>
    <xf numFmtId="0" fontId="0" fillId="0" borderId="19" xfId="48" applyNumberFormat="1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11" borderId="11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center"/>
    </xf>
    <xf numFmtId="38" fontId="0" fillId="11" borderId="24" xfId="48" applyFont="1" applyFill="1" applyBorder="1" applyAlignment="1">
      <alignment horizontal="distributed"/>
    </xf>
    <xf numFmtId="38" fontId="0" fillId="11" borderId="25" xfId="48" applyFont="1" applyFill="1" applyBorder="1" applyAlignment="1">
      <alignment horizontal="distributed"/>
    </xf>
    <xf numFmtId="38" fontId="0" fillId="0" borderId="26" xfId="48" applyFont="1" applyBorder="1" applyAlignment="1">
      <alignment horizontal="right"/>
    </xf>
    <xf numFmtId="38" fontId="0" fillId="0" borderId="17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7" xfId="48" applyFont="1" applyBorder="1" applyAlignment="1">
      <alignment horizontal="right"/>
    </xf>
    <xf numFmtId="38" fontId="0" fillId="0" borderId="20" xfId="48" applyFont="1" applyBorder="1" applyAlignment="1">
      <alignment/>
    </xf>
    <xf numFmtId="38" fontId="0" fillId="0" borderId="0" xfId="48" applyFont="1" applyBorder="1" applyAlignment="1">
      <alignment horizontal="center"/>
    </xf>
    <xf numFmtId="176" fontId="0" fillId="0" borderId="0" xfId="48" applyNumberFormat="1" applyFont="1" applyAlignment="1">
      <alignment horizontal="center"/>
    </xf>
    <xf numFmtId="38" fontId="0" fillId="0" borderId="0" xfId="48" applyFont="1" applyBorder="1" applyAlignment="1">
      <alignment/>
    </xf>
    <xf numFmtId="176" fontId="0" fillId="0" borderId="0" xfId="48" applyNumberFormat="1" applyFont="1" applyBorder="1" applyAlignment="1">
      <alignment horizontal="center"/>
    </xf>
    <xf numFmtId="0" fontId="0" fillId="0" borderId="12" xfId="48" applyNumberFormat="1" applyFont="1" applyFill="1" applyBorder="1" applyAlignment="1">
      <alignment horizontal="right"/>
    </xf>
    <xf numFmtId="0" fontId="0" fillId="0" borderId="15" xfId="48" applyNumberFormat="1" applyFont="1" applyFill="1" applyBorder="1" applyAlignment="1">
      <alignment horizontal="right"/>
    </xf>
    <xf numFmtId="0" fontId="0" fillId="0" borderId="13" xfId="48" applyNumberFormat="1" applyFont="1" applyFill="1" applyBorder="1" applyAlignment="1">
      <alignment horizontal="right"/>
    </xf>
    <xf numFmtId="0" fontId="0" fillId="11" borderId="11" xfId="48" applyNumberFormat="1" applyFont="1" applyFill="1" applyBorder="1" applyAlignment="1">
      <alignment horizontal="center" vertical="top" textRotation="255"/>
    </xf>
    <xf numFmtId="0" fontId="0" fillId="11" borderId="24" xfId="48" applyNumberFormat="1" applyFont="1" applyFill="1" applyBorder="1" applyAlignment="1">
      <alignment horizontal="center" vertical="top" textRotation="255"/>
    </xf>
    <xf numFmtId="0" fontId="0" fillId="11" borderId="25" xfId="48" applyNumberFormat="1" applyFont="1" applyFill="1" applyBorder="1" applyAlignment="1">
      <alignment horizontal="center" vertical="top" textRotation="255"/>
    </xf>
    <xf numFmtId="38" fontId="0" fillId="11" borderId="20" xfId="48" applyFont="1" applyFill="1" applyBorder="1" applyAlignment="1">
      <alignment horizontal="distributed"/>
    </xf>
    <xf numFmtId="38" fontId="0" fillId="11" borderId="22" xfId="48" applyFont="1" applyFill="1" applyBorder="1" applyAlignment="1">
      <alignment horizontal="distributed"/>
    </xf>
    <xf numFmtId="0" fontId="0" fillId="18" borderId="20" xfId="48" applyNumberFormat="1" applyFont="1" applyFill="1" applyBorder="1" applyAlignment="1">
      <alignment horizontal="center"/>
    </xf>
    <xf numFmtId="0" fontId="0" fillId="18" borderId="21" xfId="48" applyNumberFormat="1" applyFont="1" applyFill="1" applyBorder="1" applyAlignment="1">
      <alignment horizontal="center"/>
    </xf>
    <xf numFmtId="0" fontId="0" fillId="18" borderId="22" xfId="48" applyNumberFormat="1" applyFont="1" applyFill="1" applyBorder="1" applyAlignment="1">
      <alignment horizontal="center"/>
    </xf>
    <xf numFmtId="0" fontId="0" fillId="18" borderId="20" xfId="48" applyNumberFormat="1" applyFont="1" applyFill="1" applyBorder="1" applyAlignment="1">
      <alignment horizontal="center"/>
    </xf>
    <xf numFmtId="0" fontId="0" fillId="11" borderId="11" xfId="48" applyNumberFormat="1" applyFont="1" applyFill="1" applyBorder="1" applyAlignment="1">
      <alignment horizontal="center" vertical="top" textRotation="255" shrinkToFit="1"/>
    </xf>
    <xf numFmtId="0" fontId="0" fillId="11" borderId="24" xfId="48" applyNumberFormat="1" applyFont="1" applyFill="1" applyBorder="1" applyAlignment="1">
      <alignment horizontal="center" vertical="top" textRotation="255" shrinkToFit="1"/>
    </xf>
    <xf numFmtId="0" fontId="0" fillId="11" borderId="25" xfId="48" applyNumberFormat="1" applyFont="1" applyFill="1" applyBorder="1" applyAlignment="1">
      <alignment horizontal="center" vertical="top" textRotation="255" shrinkToFit="1"/>
    </xf>
    <xf numFmtId="0" fontId="0" fillId="11" borderId="20" xfId="48" applyNumberFormat="1" applyFont="1" applyFill="1" applyBorder="1" applyAlignment="1">
      <alignment horizontal="center" vertical="top" textRotation="255" shrinkToFit="1"/>
    </xf>
    <xf numFmtId="0" fontId="0" fillId="11" borderId="20" xfId="48" applyNumberFormat="1" applyFont="1" applyFill="1" applyBorder="1" applyAlignment="1">
      <alignment horizontal="distributed" vertical="top"/>
    </xf>
    <xf numFmtId="0" fontId="0" fillId="11" borderId="22" xfId="48" applyNumberFormat="1" applyFont="1" applyFill="1" applyBorder="1" applyAlignment="1">
      <alignment horizontal="distributed" vertical="top"/>
    </xf>
    <xf numFmtId="38" fontId="0" fillId="18" borderId="11" xfId="48" applyFont="1" applyFill="1" applyBorder="1" applyAlignment="1">
      <alignment horizontal="center" vertical="center"/>
    </xf>
    <xf numFmtId="38" fontId="0" fillId="18" borderId="25" xfId="48" applyFont="1" applyFill="1" applyBorder="1" applyAlignment="1">
      <alignment horizontal="center" vertical="center"/>
    </xf>
    <xf numFmtId="38" fontId="0" fillId="18" borderId="20" xfId="48" applyFont="1" applyFill="1" applyBorder="1" applyAlignment="1">
      <alignment horizontal="center"/>
    </xf>
    <xf numFmtId="38" fontId="0" fillId="18" borderId="21" xfId="48" applyFont="1" applyFill="1" applyBorder="1" applyAlignment="1">
      <alignment horizontal="center"/>
    </xf>
    <xf numFmtId="38" fontId="0" fillId="18" borderId="22" xfId="48" applyFont="1" applyFill="1" applyBorder="1" applyAlignment="1">
      <alignment horizontal="center"/>
    </xf>
    <xf numFmtId="0" fontId="0" fillId="18" borderId="10" xfId="48" applyNumberFormat="1" applyFont="1" applyFill="1" applyBorder="1" applyAlignment="1">
      <alignment horizontal="center"/>
    </xf>
    <xf numFmtId="3" fontId="0" fillId="0" borderId="19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22</xdr:row>
      <xdr:rowOff>0</xdr:rowOff>
    </xdr:from>
    <xdr:to>
      <xdr:col>23</xdr:col>
      <xdr:colOff>0</xdr:colOff>
      <xdr:row>39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0553700" y="3733800"/>
          <a:ext cx="914400" cy="2914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zoomScalePageLayoutView="0" workbookViewId="0" topLeftCell="A1">
      <pane xSplit="3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21" sqref="Y21"/>
    </sheetView>
  </sheetViews>
  <sheetFormatPr defaultColWidth="8.875" defaultRowHeight="13.5"/>
  <cols>
    <col min="1" max="1" width="5.875" style="1" customWidth="1"/>
    <col min="2" max="2" width="5.50390625" style="1" customWidth="1"/>
    <col min="3" max="3" width="19.50390625" style="1" customWidth="1"/>
    <col min="4" max="4" width="6.125" style="1" customWidth="1"/>
    <col min="5" max="5" width="5.875" style="1" customWidth="1"/>
    <col min="6" max="6" width="6.25390625" style="1" customWidth="1"/>
    <col min="7" max="7" width="6.00390625" style="1" customWidth="1"/>
    <col min="8" max="8" width="5.875" style="1" customWidth="1"/>
    <col min="9" max="9" width="6.25390625" style="1" customWidth="1"/>
    <col min="10" max="10" width="6.125" style="1" customWidth="1"/>
    <col min="11" max="11" width="5.50390625" style="1" customWidth="1"/>
    <col min="12" max="12" width="5.25390625" style="1" customWidth="1"/>
    <col min="13" max="13" width="5.375" style="1" customWidth="1"/>
    <col min="14" max="14" width="5.625" style="1" customWidth="1"/>
    <col min="15" max="15" width="6.00390625" style="1" customWidth="1"/>
    <col min="16" max="16" width="6.875" style="1" customWidth="1"/>
    <col min="17" max="17" width="6.00390625" style="1" customWidth="1"/>
    <col min="18" max="18" width="6.375" style="1" customWidth="1"/>
    <col min="19" max="19" width="6.125" style="1" customWidth="1"/>
    <col min="20" max="20" width="5.875" style="1" customWidth="1"/>
    <col min="21" max="21" width="6.25390625" style="1" customWidth="1"/>
    <col min="22" max="22" width="6.00390625" style="1" customWidth="1"/>
    <col min="23" max="23" width="5.875" style="1" customWidth="1"/>
    <col min="24" max="24" width="6.25390625" style="1" customWidth="1"/>
    <col min="25" max="25" width="8.875" style="1" bestFit="1" customWidth="1"/>
    <col min="26" max="16384" width="8.875" style="1" customWidth="1"/>
  </cols>
  <sheetData>
    <row r="1" ht="13.5">
      <c r="B1" s="2" t="s">
        <v>21</v>
      </c>
    </row>
    <row r="2" spans="2:24" ht="12" customHeight="1">
      <c r="B2" s="77" t="s">
        <v>11</v>
      </c>
      <c r="C2" s="77" t="s">
        <v>25</v>
      </c>
      <c r="D2" s="67" t="s">
        <v>19</v>
      </c>
      <c r="E2" s="68"/>
      <c r="F2" s="69"/>
      <c r="G2" s="67" t="s">
        <v>29</v>
      </c>
      <c r="H2" s="68"/>
      <c r="I2" s="68"/>
      <c r="J2" s="82" t="s">
        <v>30</v>
      </c>
      <c r="K2" s="82"/>
      <c r="L2" s="82"/>
      <c r="M2" s="68" t="s">
        <v>0</v>
      </c>
      <c r="N2" s="68"/>
      <c r="O2" s="69"/>
      <c r="P2" s="67" t="s">
        <v>33</v>
      </c>
      <c r="Q2" s="68"/>
      <c r="R2" s="69"/>
      <c r="S2" s="67" t="s">
        <v>28</v>
      </c>
      <c r="T2" s="68"/>
      <c r="U2" s="69"/>
      <c r="V2" s="79" t="s">
        <v>15</v>
      </c>
      <c r="W2" s="80"/>
      <c r="X2" s="81"/>
    </row>
    <row r="3" spans="2:25" ht="12" customHeight="1">
      <c r="B3" s="78"/>
      <c r="C3" s="78"/>
      <c r="D3" s="4" t="s">
        <v>4</v>
      </c>
      <c r="E3" s="4" t="s">
        <v>31</v>
      </c>
      <c r="F3" s="4" t="s">
        <v>3</v>
      </c>
      <c r="G3" s="4" t="s">
        <v>4</v>
      </c>
      <c r="H3" s="4" t="s">
        <v>31</v>
      </c>
      <c r="I3" s="5" t="s">
        <v>3</v>
      </c>
      <c r="J3" s="3" t="s">
        <v>4</v>
      </c>
      <c r="K3" s="3" t="s">
        <v>31</v>
      </c>
      <c r="L3" s="3" t="s">
        <v>3</v>
      </c>
      <c r="M3" s="6" t="s">
        <v>4</v>
      </c>
      <c r="N3" s="4" t="s">
        <v>31</v>
      </c>
      <c r="O3" s="4" t="s">
        <v>3</v>
      </c>
      <c r="P3" s="4" t="s">
        <v>4</v>
      </c>
      <c r="Q3" s="4" t="s">
        <v>31</v>
      </c>
      <c r="R3" s="4" t="s">
        <v>3</v>
      </c>
      <c r="S3" s="4" t="s">
        <v>4</v>
      </c>
      <c r="T3" s="4" t="s">
        <v>31</v>
      </c>
      <c r="U3" s="4" t="s">
        <v>3</v>
      </c>
      <c r="V3" s="4" t="s">
        <v>4</v>
      </c>
      <c r="W3" s="4" t="s">
        <v>31</v>
      </c>
      <c r="X3" s="5" t="s">
        <v>3</v>
      </c>
      <c r="Y3" s="7"/>
    </row>
    <row r="4" spans="2:25" ht="13.5">
      <c r="B4" s="71" t="s">
        <v>34</v>
      </c>
      <c r="C4" s="8" t="s">
        <v>26</v>
      </c>
      <c r="D4" s="9">
        <v>1017</v>
      </c>
      <c r="E4" s="10">
        <v>1128</v>
      </c>
      <c r="F4" s="10">
        <v>2145</v>
      </c>
      <c r="G4" s="9">
        <v>946</v>
      </c>
      <c r="H4" s="10">
        <v>1018</v>
      </c>
      <c r="I4" s="10">
        <v>1964</v>
      </c>
      <c r="J4" s="11">
        <v>817</v>
      </c>
      <c r="K4" s="12">
        <v>792</v>
      </c>
      <c r="L4" s="13">
        <v>1609</v>
      </c>
      <c r="M4" s="10">
        <v>784</v>
      </c>
      <c r="N4" s="10">
        <v>781</v>
      </c>
      <c r="O4" s="14">
        <v>1565</v>
      </c>
      <c r="P4" s="9">
        <v>618</v>
      </c>
      <c r="Q4" s="10">
        <v>576</v>
      </c>
      <c r="R4" s="14">
        <v>1194</v>
      </c>
      <c r="S4" s="9">
        <v>551</v>
      </c>
      <c r="T4" s="10">
        <v>524</v>
      </c>
      <c r="U4" s="14">
        <v>1075</v>
      </c>
      <c r="V4" s="9">
        <v>452</v>
      </c>
      <c r="W4" s="15">
        <v>420</v>
      </c>
      <c r="X4" s="15">
        <v>872</v>
      </c>
      <c r="Y4" s="7"/>
    </row>
    <row r="5" spans="2:25" ht="13.5">
      <c r="B5" s="72"/>
      <c r="C5" s="16" t="s">
        <v>5</v>
      </c>
      <c r="D5" s="11">
        <v>123</v>
      </c>
      <c r="E5" s="12">
        <v>44</v>
      </c>
      <c r="F5" s="12">
        <v>167</v>
      </c>
      <c r="G5" s="11">
        <v>99</v>
      </c>
      <c r="H5" s="12">
        <v>16</v>
      </c>
      <c r="I5" s="12">
        <v>115</v>
      </c>
      <c r="J5" s="11">
        <v>73</v>
      </c>
      <c r="K5" s="12">
        <v>13</v>
      </c>
      <c r="L5" s="13">
        <v>86</v>
      </c>
      <c r="M5" s="12">
        <v>56</v>
      </c>
      <c r="N5" s="12">
        <v>7</v>
      </c>
      <c r="O5" s="13">
        <v>63</v>
      </c>
      <c r="P5" s="11">
        <v>44</v>
      </c>
      <c r="Q5" s="12">
        <v>5</v>
      </c>
      <c r="R5" s="13">
        <v>49</v>
      </c>
      <c r="S5" s="11">
        <v>27</v>
      </c>
      <c r="T5" s="12">
        <v>2</v>
      </c>
      <c r="U5" s="13">
        <v>29</v>
      </c>
      <c r="V5" s="11">
        <v>30</v>
      </c>
      <c r="W5" s="17"/>
      <c r="X5" s="17">
        <v>30</v>
      </c>
      <c r="Y5" s="7"/>
    </row>
    <row r="6" spans="2:25" ht="13.5">
      <c r="B6" s="72"/>
      <c r="C6" s="16" t="s">
        <v>14</v>
      </c>
      <c r="D6" s="11" t="s">
        <v>9</v>
      </c>
      <c r="E6" s="12" t="s">
        <v>9</v>
      </c>
      <c r="F6" s="12" t="s">
        <v>9</v>
      </c>
      <c r="G6" s="11">
        <v>1</v>
      </c>
      <c r="H6" s="12"/>
      <c r="I6" s="12">
        <v>1</v>
      </c>
      <c r="J6" s="11"/>
      <c r="K6" s="12"/>
      <c r="L6" s="13"/>
      <c r="M6" s="12"/>
      <c r="N6" s="12"/>
      <c r="O6" s="13"/>
      <c r="P6" s="11"/>
      <c r="Q6" s="12"/>
      <c r="R6" s="13"/>
      <c r="S6" s="11">
        <v>4</v>
      </c>
      <c r="T6" s="12">
        <v>2</v>
      </c>
      <c r="U6" s="13">
        <v>6</v>
      </c>
      <c r="V6" s="11">
        <v>2</v>
      </c>
      <c r="W6" s="17"/>
      <c r="X6" s="17">
        <v>2</v>
      </c>
      <c r="Y6" s="7"/>
    </row>
    <row r="7" spans="2:25" ht="13.5">
      <c r="B7" s="73"/>
      <c r="C7" s="18" t="s">
        <v>3</v>
      </c>
      <c r="D7" s="19">
        <v>1140</v>
      </c>
      <c r="E7" s="20">
        <v>1172</v>
      </c>
      <c r="F7" s="20">
        <v>2312</v>
      </c>
      <c r="G7" s="19">
        <v>1046</v>
      </c>
      <c r="H7" s="20">
        <v>1034</v>
      </c>
      <c r="I7" s="20">
        <v>2080</v>
      </c>
      <c r="J7" s="19">
        <v>890</v>
      </c>
      <c r="K7" s="20">
        <v>805</v>
      </c>
      <c r="L7" s="21">
        <v>1695</v>
      </c>
      <c r="M7" s="20">
        <v>840</v>
      </c>
      <c r="N7" s="20">
        <v>788</v>
      </c>
      <c r="O7" s="21">
        <v>1628</v>
      </c>
      <c r="P7" s="19">
        <v>662</v>
      </c>
      <c r="Q7" s="20">
        <v>581</v>
      </c>
      <c r="R7" s="21">
        <v>1243</v>
      </c>
      <c r="S7" s="19">
        <v>582</v>
      </c>
      <c r="T7" s="20">
        <v>528</v>
      </c>
      <c r="U7" s="21">
        <v>1110</v>
      </c>
      <c r="V7" s="19">
        <v>484</v>
      </c>
      <c r="W7" s="22">
        <v>420</v>
      </c>
      <c r="X7" s="22">
        <v>904</v>
      </c>
      <c r="Y7" s="7"/>
    </row>
    <row r="8" spans="2:25" ht="13.5">
      <c r="B8" s="74" t="s">
        <v>6</v>
      </c>
      <c r="C8" s="8" t="s">
        <v>17</v>
      </c>
      <c r="D8" s="9">
        <v>3</v>
      </c>
      <c r="E8" s="10"/>
      <c r="F8" s="10">
        <v>3</v>
      </c>
      <c r="G8" s="9">
        <v>9</v>
      </c>
      <c r="H8" s="10"/>
      <c r="I8" s="10">
        <v>9</v>
      </c>
      <c r="J8" s="11">
        <v>6</v>
      </c>
      <c r="K8" s="12"/>
      <c r="L8" s="13">
        <v>6</v>
      </c>
      <c r="M8" s="10">
        <v>1</v>
      </c>
      <c r="N8" s="10">
        <v>1</v>
      </c>
      <c r="O8" s="14">
        <v>2</v>
      </c>
      <c r="P8" s="9">
        <v>2</v>
      </c>
      <c r="Q8" s="10"/>
      <c r="R8" s="14">
        <v>2</v>
      </c>
      <c r="S8" s="12">
        <v>3</v>
      </c>
      <c r="T8" s="12"/>
      <c r="U8" s="14">
        <v>3</v>
      </c>
      <c r="V8" s="12">
        <v>6</v>
      </c>
      <c r="W8" s="17">
        <v>1</v>
      </c>
      <c r="X8" s="15">
        <v>7</v>
      </c>
      <c r="Y8" s="7"/>
    </row>
    <row r="9" spans="2:25" ht="13.5">
      <c r="B9" s="74"/>
      <c r="C9" s="16" t="s">
        <v>7</v>
      </c>
      <c r="D9" s="11">
        <v>60</v>
      </c>
      <c r="E9" s="12"/>
      <c r="F9" s="12">
        <v>60</v>
      </c>
      <c r="G9" s="11">
        <v>66</v>
      </c>
      <c r="H9" s="12">
        <v>1</v>
      </c>
      <c r="I9" s="12">
        <v>67</v>
      </c>
      <c r="J9" s="11">
        <v>64</v>
      </c>
      <c r="K9" s="12">
        <v>3</v>
      </c>
      <c r="L9" s="13">
        <v>67</v>
      </c>
      <c r="M9" s="12">
        <v>65</v>
      </c>
      <c r="N9" s="12">
        <v>2</v>
      </c>
      <c r="O9" s="13">
        <v>67</v>
      </c>
      <c r="P9" s="11">
        <v>128</v>
      </c>
      <c r="Q9" s="12">
        <v>9</v>
      </c>
      <c r="R9" s="13">
        <v>137</v>
      </c>
      <c r="S9" s="12">
        <v>168</v>
      </c>
      <c r="T9" s="12">
        <v>14</v>
      </c>
      <c r="U9" s="13">
        <v>182</v>
      </c>
      <c r="V9" s="12">
        <v>177</v>
      </c>
      <c r="W9" s="17">
        <v>19</v>
      </c>
      <c r="X9" s="17">
        <v>196</v>
      </c>
      <c r="Y9" s="7"/>
    </row>
    <row r="10" spans="2:25" ht="13.5">
      <c r="B10" s="74"/>
      <c r="C10" s="16" t="s">
        <v>24</v>
      </c>
      <c r="D10" s="11">
        <v>56</v>
      </c>
      <c r="E10" s="12">
        <v>19</v>
      </c>
      <c r="F10" s="12">
        <v>75</v>
      </c>
      <c r="G10" s="11">
        <v>47</v>
      </c>
      <c r="H10" s="12">
        <v>11</v>
      </c>
      <c r="I10" s="12">
        <v>58</v>
      </c>
      <c r="J10" s="11">
        <v>61</v>
      </c>
      <c r="K10" s="12">
        <v>63</v>
      </c>
      <c r="L10" s="13">
        <v>124</v>
      </c>
      <c r="M10" s="12">
        <v>101</v>
      </c>
      <c r="N10" s="12">
        <v>114</v>
      </c>
      <c r="O10" s="13">
        <v>215</v>
      </c>
      <c r="P10" s="11">
        <v>133</v>
      </c>
      <c r="Q10" s="12">
        <v>120</v>
      </c>
      <c r="R10" s="13">
        <v>253</v>
      </c>
      <c r="S10" s="12">
        <v>139</v>
      </c>
      <c r="T10" s="12">
        <v>120</v>
      </c>
      <c r="U10" s="13">
        <v>259</v>
      </c>
      <c r="V10" s="12">
        <v>144</v>
      </c>
      <c r="W10" s="17">
        <v>120</v>
      </c>
      <c r="X10" s="17">
        <v>264</v>
      </c>
      <c r="Y10" s="7"/>
    </row>
    <row r="11" spans="2:25" ht="13.5">
      <c r="B11" s="74"/>
      <c r="C11" s="18" t="s">
        <v>3</v>
      </c>
      <c r="D11" s="19">
        <v>119</v>
      </c>
      <c r="E11" s="20">
        <v>19</v>
      </c>
      <c r="F11" s="20">
        <v>138</v>
      </c>
      <c r="G11" s="19">
        <v>122</v>
      </c>
      <c r="H11" s="20">
        <v>12</v>
      </c>
      <c r="I11" s="20">
        <v>134</v>
      </c>
      <c r="J11" s="19">
        <v>131</v>
      </c>
      <c r="K11" s="20">
        <v>66</v>
      </c>
      <c r="L11" s="21">
        <v>197</v>
      </c>
      <c r="M11" s="20">
        <v>167</v>
      </c>
      <c r="N11" s="20">
        <v>117</v>
      </c>
      <c r="O11" s="21">
        <v>284</v>
      </c>
      <c r="P11" s="19">
        <v>263</v>
      </c>
      <c r="Q11" s="20">
        <v>129</v>
      </c>
      <c r="R11" s="21">
        <v>392</v>
      </c>
      <c r="S11" s="20">
        <v>310</v>
      </c>
      <c r="T11" s="20">
        <v>134</v>
      </c>
      <c r="U11" s="21">
        <v>444</v>
      </c>
      <c r="V11" s="20">
        <v>327</v>
      </c>
      <c r="W11" s="22">
        <v>140</v>
      </c>
      <c r="X11" s="22">
        <v>467</v>
      </c>
      <c r="Y11" s="7"/>
    </row>
    <row r="12" spans="2:25" ht="13.5">
      <c r="B12" s="62" t="s">
        <v>20</v>
      </c>
      <c r="C12" s="8" t="s">
        <v>35</v>
      </c>
      <c r="D12" s="9">
        <v>26</v>
      </c>
      <c r="E12" s="10">
        <v>38</v>
      </c>
      <c r="F12" s="10">
        <v>64</v>
      </c>
      <c r="G12" s="9">
        <v>37</v>
      </c>
      <c r="H12" s="10">
        <v>37</v>
      </c>
      <c r="I12" s="10">
        <v>74</v>
      </c>
      <c r="J12" s="11">
        <v>69</v>
      </c>
      <c r="K12" s="12">
        <v>54</v>
      </c>
      <c r="L12" s="13">
        <v>123</v>
      </c>
      <c r="M12" s="10">
        <v>67</v>
      </c>
      <c r="N12" s="10">
        <v>60</v>
      </c>
      <c r="O12" s="14">
        <v>127</v>
      </c>
      <c r="P12" s="9">
        <v>77</v>
      </c>
      <c r="Q12" s="10">
        <v>57</v>
      </c>
      <c r="R12" s="14">
        <v>134</v>
      </c>
      <c r="S12" s="12">
        <v>97</v>
      </c>
      <c r="T12" s="12">
        <v>62</v>
      </c>
      <c r="U12" s="13">
        <v>159</v>
      </c>
      <c r="V12" s="12">
        <v>87</v>
      </c>
      <c r="W12" s="17">
        <v>71</v>
      </c>
      <c r="X12" s="17">
        <v>158</v>
      </c>
      <c r="Y12" s="7"/>
    </row>
    <row r="13" spans="2:25" ht="13.5" customHeight="1">
      <c r="B13" s="63"/>
      <c r="C13" s="16" t="s">
        <v>37</v>
      </c>
      <c r="D13" s="11">
        <v>7</v>
      </c>
      <c r="E13" s="12">
        <v>6</v>
      </c>
      <c r="F13" s="12">
        <v>13</v>
      </c>
      <c r="G13" s="11">
        <v>2</v>
      </c>
      <c r="H13" s="12">
        <v>1</v>
      </c>
      <c r="I13" s="12">
        <v>3</v>
      </c>
      <c r="J13" s="11">
        <v>3</v>
      </c>
      <c r="K13" s="12">
        <v>2</v>
      </c>
      <c r="L13" s="13">
        <v>5</v>
      </c>
      <c r="M13" s="12">
        <v>2</v>
      </c>
      <c r="N13" s="12">
        <v>9</v>
      </c>
      <c r="O13" s="13">
        <v>11</v>
      </c>
      <c r="P13" s="11">
        <v>10</v>
      </c>
      <c r="Q13" s="12">
        <v>14</v>
      </c>
      <c r="R13" s="13">
        <v>24</v>
      </c>
      <c r="S13" s="12">
        <v>14</v>
      </c>
      <c r="T13" s="12">
        <v>13</v>
      </c>
      <c r="U13" s="13">
        <v>27</v>
      </c>
      <c r="V13" s="23">
        <v>16</v>
      </c>
      <c r="W13" s="17">
        <v>13</v>
      </c>
      <c r="X13" s="17">
        <v>29</v>
      </c>
      <c r="Y13" s="7"/>
    </row>
    <row r="14" spans="2:25" ht="14.25" customHeight="1">
      <c r="B14" s="63"/>
      <c r="C14" s="16" t="s">
        <v>2</v>
      </c>
      <c r="D14" s="11">
        <v>45</v>
      </c>
      <c r="E14" s="12">
        <v>1</v>
      </c>
      <c r="F14" s="12">
        <v>46</v>
      </c>
      <c r="G14" s="11">
        <v>29</v>
      </c>
      <c r="H14" s="12">
        <v>2</v>
      </c>
      <c r="I14" s="12">
        <v>31</v>
      </c>
      <c r="J14" s="11">
        <v>35</v>
      </c>
      <c r="K14" s="12">
        <v>3</v>
      </c>
      <c r="L14" s="13">
        <v>38</v>
      </c>
      <c r="M14" s="12">
        <v>34</v>
      </c>
      <c r="N14" s="12">
        <v>2</v>
      </c>
      <c r="O14" s="13">
        <v>36</v>
      </c>
      <c r="P14" s="11">
        <v>42</v>
      </c>
      <c r="Q14" s="12">
        <v>5</v>
      </c>
      <c r="R14" s="13">
        <v>47</v>
      </c>
      <c r="S14" s="12">
        <v>36</v>
      </c>
      <c r="T14" s="12">
        <v>5</v>
      </c>
      <c r="U14" s="13">
        <v>41</v>
      </c>
      <c r="V14" s="23">
        <v>50</v>
      </c>
      <c r="W14" s="17">
        <v>4</v>
      </c>
      <c r="X14" s="17">
        <v>54</v>
      </c>
      <c r="Y14" s="7"/>
    </row>
    <row r="15" spans="2:25" ht="13.5">
      <c r="B15" s="63"/>
      <c r="C15" s="16" t="s">
        <v>27</v>
      </c>
      <c r="D15" s="11"/>
      <c r="E15" s="12"/>
      <c r="F15" s="12"/>
      <c r="G15" s="11">
        <v>4</v>
      </c>
      <c r="H15" s="12"/>
      <c r="I15" s="12">
        <v>4</v>
      </c>
      <c r="J15" s="11">
        <v>1</v>
      </c>
      <c r="K15" s="12">
        <v>1</v>
      </c>
      <c r="L15" s="13">
        <v>2</v>
      </c>
      <c r="M15" s="12">
        <v>1</v>
      </c>
      <c r="N15" s="12"/>
      <c r="O15" s="13">
        <v>1</v>
      </c>
      <c r="P15" s="11">
        <v>3</v>
      </c>
      <c r="Q15" s="12"/>
      <c r="R15" s="13">
        <v>3</v>
      </c>
      <c r="S15" s="12"/>
      <c r="T15" s="12">
        <v>1</v>
      </c>
      <c r="U15" s="13">
        <v>1</v>
      </c>
      <c r="V15" s="23">
        <v>1</v>
      </c>
      <c r="W15" s="23"/>
      <c r="X15" s="12">
        <v>1</v>
      </c>
      <c r="Y15" s="7"/>
    </row>
    <row r="16" spans="2:25" ht="13.5">
      <c r="B16" s="63"/>
      <c r="C16" s="16" t="s">
        <v>36</v>
      </c>
      <c r="D16" s="11">
        <v>49</v>
      </c>
      <c r="E16" s="12">
        <v>32</v>
      </c>
      <c r="F16" s="12">
        <v>81</v>
      </c>
      <c r="G16" s="11">
        <v>73</v>
      </c>
      <c r="H16" s="12">
        <v>52</v>
      </c>
      <c r="I16" s="12">
        <v>125</v>
      </c>
      <c r="J16" s="11">
        <v>69</v>
      </c>
      <c r="K16" s="12">
        <v>63</v>
      </c>
      <c r="L16" s="13">
        <v>132</v>
      </c>
      <c r="M16" s="12">
        <v>73</v>
      </c>
      <c r="N16" s="12">
        <v>82</v>
      </c>
      <c r="O16" s="13">
        <v>155</v>
      </c>
      <c r="P16" s="11">
        <v>86</v>
      </c>
      <c r="Q16" s="12">
        <v>100</v>
      </c>
      <c r="R16" s="13">
        <v>186</v>
      </c>
      <c r="S16" s="12">
        <v>114</v>
      </c>
      <c r="T16" s="12">
        <v>137</v>
      </c>
      <c r="U16" s="13">
        <v>251</v>
      </c>
      <c r="V16" s="12">
        <v>143</v>
      </c>
      <c r="W16" s="23">
        <v>148</v>
      </c>
      <c r="X16" s="12">
        <v>291</v>
      </c>
      <c r="Y16" s="7"/>
    </row>
    <row r="17" spans="2:25" ht="13.5">
      <c r="B17" s="63"/>
      <c r="C17" s="16" t="s">
        <v>13</v>
      </c>
      <c r="D17" s="11">
        <v>23</v>
      </c>
      <c r="E17" s="12">
        <v>6</v>
      </c>
      <c r="F17" s="12">
        <v>29</v>
      </c>
      <c r="G17" s="11">
        <v>27</v>
      </c>
      <c r="H17" s="12">
        <v>10</v>
      </c>
      <c r="I17" s="12">
        <v>37</v>
      </c>
      <c r="J17" s="11">
        <v>28</v>
      </c>
      <c r="K17" s="12">
        <v>7</v>
      </c>
      <c r="L17" s="13">
        <v>35</v>
      </c>
      <c r="M17" s="12">
        <v>33</v>
      </c>
      <c r="N17" s="12">
        <v>11</v>
      </c>
      <c r="O17" s="13">
        <v>44</v>
      </c>
      <c r="P17" s="11">
        <v>44</v>
      </c>
      <c r="Q17" s="12">
        <v>14</v>
      </c>
      <c r="R17" s="13">
        <v>58</v>
      </c>
      <c r="S17" s="12">
        <v>48</v>
      </c>
      <c r="T17" s="12">
        <v>16</v>
      </c>
      <c r="U17" s="13">
        <v>64</v>
      </c>
      <c r="V17" s="12">
        <v>52</v>
      </c>
      <c r="W17" s="23">
        <v>16</v>
      </c>
      <c r="X17" s="12">
        <v>68</v>
      </c>
      <c r="Y17" s="7"/>
    </row>
    <row r="18" spans="2:25" ht="13.5">
      <c r="B18" s="63"/>
      <c r="C18" s="16" t="s">
        <v>23</v>
      </c>
      <c r="D18" s="11"/>
      <c r="E18" s="12"/>
      <c r="F18" s="12"/>
      <c r="G18" s="11"/>
      <c r="H18" s="12"/>
      <c r="I18" s="12"/>
      <c r="J18" s="11">
        <v>1</v>
      </c>
      <c r="K18" s="12">
        <v>1</v>
      </c>
      <c r="L18" s="13">
        <v>2</v>
      </c>
      <c r="M18" s="12"/>
      <c r="N18" s="12">
        <v>1</v>
      </c>
      <c r="O18" s="13">
        <v>1</v>
      </c>
      <c r="P18" s="11">
        <v>1</v>
      </c>
      <c r="Q18" s="12">
        <v>1</v>
      </c>
      <c r="R18" s="13">
        <v>2</v>
      </c>
      <c r="S18" s="12"/>
      <c r="T18" s="12">
        <v>2</v>
      </c>
      <c r="U18" s="13">
        <v>2</v>
      </c>
      <c r="V18" s="12">
        <v>1</v>
      </c>
      <c r="W18" s="12">
        <v>1</v>
      </c>
      <c r="X18" s="12">
        <v>2</v>
      </c>
      <c r="Y18" s="7"/>
    </row>
    <row r="19" spans="2:25" ht="13.5">
      <c r="B19" s="64"/>
      <c r="C19" s="18" t="s">
        <v>3</v>
      </c>
      <c r="D19" s="19">
        <v>150</v>
      </c>
      <c r="E19" s="20">
        <v>83</v>
      </c>
      <c r="F19" s="20">
        <v>233</v>
      </c>
      <c r="G19" s="19">
        <v>172</v>
      </c>
      <c r="H19" s="20">
        <v>102</v>
      </c>
      <c r="I19" s="20">
        <v>274</v>
      </c>
      <c r="J19" s="19">
        <v>206</v>
      </c>
      <c r="K19" s="20">
        <v>131</v>
      </c>
      <c r="L19" s="21">
        <v>337</v>
      </c>
      <c r="M19" s="20">
        <v>210</v>
      </c>
      <c r="N19" s="20">
        <v>165</v>
      </c>
      <c r="O19" s="21">
        <v>375</v>
      </c>
      <c r="P19" s="19">
        <v>263</v>
      </c>
      <c r="Q19" s="20">
        <v>191</v>
      </c>
      <c r="R19" s="21">
        <v>454</v>
      </c>
      <c r="S19" s="20">
        <v>309</v>
      </c>
      <c r="T19" s="20">
        <v>236</v>
      </c>
      <c r="U19" s="21">
        <v>545</v>
      </c>
      <c r="V19" s="20">
        <v>350</v>
      </c>
      <c r="W19" s="20">
        <v>253</v>
      </c>
      <c r="X19" s="20">
        <v>603</v>
      </c>
      <c r="Y19" s="7"/>
    </row>
    <row r="20" spans="2:24" ht="12.75" customHeight="1">
      <c r="B20" s="75" t="s">
        <v>39</v>
      </c>
      <c r="C20" s="76"/>
      <c r="D20" s="19">
        <v>1409</v>
      </c>
      <c r="E20" s="20">
        <v>1274</v>
      </c>
      <c r="F20" s="20">
        <v>2683</v>
      </c>
      <c r="G20" s="24">
        <v>1340</v>
      </c>
      <c r="H20" s="25">
        <v>1148</v>
      </c>
      <c r="I20" s="25">
        <v>2488</v>
      </c>
      <c r="J20" s="24">
        <v>1227</v>
      </c>
      <c r="K20" s="25">
        <v>1002</v>
      </c>
      <c r="L20" s="26">
        <v>2229</v>
      </c>
      <c r="M20" s="25">
        <v>1217</v>
      </c>
      <c r="N20" s="25">
        <v>1070</v>
      </c>
      <c r="O20" s="26">
        <v>2287</v>
      </c>
      <c r="P20" s="27">
        <v>1188</v>
      </c>
      <c r="Q20" s="28">
        <v>901</v>
      </c>
      <c r="R20" s="29">
        <v>2089</v>
      </c>
      <c r="S20" s="27">
        <v>1201</v>
      </c>
      <c r="T20" s="28">
        <v>898</v>
      </c>
      <c r="U20" s="29">
        <v>2099</v>
      </c>
      <c r="V20" s="28">
        <v>1161</v>
      </c>
      <c r="W20" s="28">
        <v>813</v>
      </c>
      <c r="X20" s="29">
        <v>1974</v>
      </c>
    </row>
    <row r="21" spans="2:24" ht="13.5">
      <c r="B21" s="77" t="s">
        <v>11</v>
      </c>
      <c r="C21" s="77" t="s">
        <v>25</v>
      </c>
      <c r="D21" s="67" t="s">
        <v>18</v>
      </c>
      <c r="E21" s="68"/>
      <c r="F21" s="69"/>
      <c r="G21" s="67" t="s">
        <v>16</v>
      </c>
      <c r="H21" s="68"/>
      <c r="I21" s="69"/>
      <c r="J21" s="67" t="s">
        <v>12</v>
      </c>
      <c r="K21" s="68"/>
      <c r="L21" s="69"/>
      <c r="M21" s="67" t="s">
        <v>32</v>
      </c>
      <c r="N21" s="68"/>
      <c r="O21" s="69"/>
      <c r="P21" s="67" t="s">
        <v>22</v>
      </c>
      <c r="Q21" s="68"/>
      <c r="R21" s="69"/>
      <c r="S21" s="67" t="s">
        <v>10</v>
      </c>
      <c r="T21" s="68"/>
      <c r="U21" s="69"/>
      <c r="V21" s="70" t="s">
        <v>40</v>
      </c>
      <c r="W21" s="68"/>
      <c r="X21" s="69"/>
    </row>
    <row r="22" spans="2:24" ht="13.5">
      <c r="B22" s="78"/>
      <c r="C22" s="78"/>
      <c r="D22" s="3" t="s">
        <v>4</v>
      </c>
      <c r="E22" s="3" t="s">
        <v>31</v>
      </c>
      <c r="F22" s="3" t="s">
        <v>3</v>
      </c>
      <c r="G22" s="6" t="s">
        <v>4</v>
      </c>
      <c r="H22" s="4" t="s">
        <v>31</v>
      </c>
      <c r="I22" s="4" t="s">
        <v>3</v>
      </c>
      <c r="J22" s="3" t="s">
        <v>4</v>
      </c>
      <c r="K22" s="3" t="s">
        <v>31</v>
      </c>
      <c r="L22" s="4" t="s">
        <v>3</v>
      </c>
      <c r="M22" s="6" t="s">
        <v>4</v>
      </c>
      <c r="N22" s="4" t="s">
        <v>31</v>
      </c>
      <c r="O22" s="4" t="s">
        <v>3</v>
      </c>
      <c r="P22" s="3" t="s">
        <v>4</v>
      </c>
      <c r="Q22" s="3" t="s">
        <v>31</v>
      </c>
      <c r="R22" s="3" t="s">
        <v>3</v>
      </c>
      <c r="S22" s="6" t="s">
        <v>4</v>
      </c>
      <c r="T22" s="4" t="s">
        <v>31</v>
      </c>
      <c r="U22" s="4" t="s">
        <v>3</v>
      </c>
      <c r="V22" s="3" t="s">
        <v>4</v>
      </c>
      <c r="W22" s="3" t="s">
        <v>31</v>
      </c>
      <c r="X22" s="4" t="s">
        <v>3</v>
      </c>
    </row>
    <row r="23" spans="2:24" ht="13.5">
      <c r="B23" s="71" t="s">
        <v>34</v>
      </c>
      <c r="C23" s="8" t="s">
        <v>26</v>
      </c>
      <c r="D23" s="30">
        <v>387</v>
      </c>
      <c r="E23" s="15">
        <v>345</v>
      </c>
      <c r="F23" s="31">
        <v>732</v>
      </c>
      <c r="G23" s="15">
        <v>316</v>
      </c>
      <c r="H23" s="15">
        <v>284</v>
      </c>
      <c r="I23" s="31">
        <v>600</v>
      </c>
      <c r="J23" s="32">
        <v>288</v>
      </c>
      <c r="K23" s="33">
        <v>261</v>
      </c>
      <c r="L23" s="34">
        <f aca="true" t="shared" si="0" ref="L23:L32">J23+K23</f>
        <v>549</v>
      </c>
      <c r="M23" s="15">
        <v>287</v>
      </c>
      <c r="N23" s="15">
        <v>229</v>
      </c>
      <c r="O23" s="31">
        <f>+M23+N23</f>
        <v>516</v>
      </c>
      <c r="P23" s="32">
        <v>207</v>
      </c>
      <c r="Q23" s="33">
        <v>161</v>
      </c>
      <c r="R23" s="35">
        <f>P23+Q23</f>
        <v>368</v>
      </c>
      <c r="S23" s="15">
        <v>217</v>
      </c>
      <c r="T23" s="15">
        <v>193</v>
      </c>
      <c r="U23" s="31">
        <f aca="true" t="shared" si="1" ref="U23:U32">S23+T23</f>
        <v>410</v>
      </c>
      <c r="V23" s="32"/>
      <c r="W23" s="33"/>
      <c r="X23" s="34">
        <v>404</v>
      </c>
    </row>
    <row r="24" spans="2:24" ht="13.5">
      <c r="B24" s="72"/>
      <c r="C24" s="16" t="s">
        <v>5</v>
      </c>
      <c r="D24" s="36">
        <v>33</v>
      </c>
      <c r="E24" s="17">
        <v>2</v>
      </c>
      <c r="F24" s="37">
        <v>35</v>
      </c>
      <c r="G24" s="17">
        <v>21</v>
      </c>
      <c r="H24" s="17">
        <v>3</v>
      </c>
      <c r="I24" s="37">
        <v>24</v>
      </c>
      <c r="J24" s="38">
        <v>19</v>
      </c>
      <c r="K24" s="39">
        <v>0</v>
      </c>
      <c r="L24" s="35">
        <f t="shared" si="0"/>
        <v>19</v>
      </c>
      <c r="M24" s="17">
        <v>14</v>
      </c>
      <c r="N24" s="17">
        <v>1</v>
      </c>
      <c r="O24" s="37">
        <v>15</v>
      </c>
      <c r="P24" s="38">
        <v>23</v>
      </c>
      <c r="Q24" s="39">
        <v>3</v>
      </c>
      <c r="R24" s="35">
        <f>P24+Q24</f>
        <v>26</v>
      </c>
      <c r="S24" s="17">
        <v>21</v>
      </c>
      <c r="T24" s="17">
        <v>5</v>
      </c>
      <c r="U24" s="37">
        <f t="shared" si="1"/>
        <v>26</v>
      </c>
      <c r="V24" s="38"/>
      <c r="W24" s="39"/>
      <c r="X24" s="35">
        <v>20</v>
      </c>
    </row>
    <row r="25" spans="2:24" ht="13.5">
      <c r="B25" s="72"/>
      <c r="C25" s="16" t="s">
        <v>14</v>
      </c>
      <c r="D25" s="36">
        <v>1</v>
      </c>
      <c r="E25" s="17">
        <v>1</v>
      </c>
      <c r="F25" s="37">
        <v>2</v>
      </c>
      <c r="G25" s="17">
        <v>3</v>
      </c>
      <c r="H25" s="17">
        <v>2</v>
      </c>
      <c r="I25" s="37">
        <v>5</v>
      </c>
      <c r="J25" s="38">
        <v>2</v>
      </c>
      <c r="K25" s="39">
        <v>1</v>
      </c>
      <c r="L25" s="35">
        <f t="shared" si="0"/>
        <v>3</v>
      </c>
      <c r="M25" s="17">
        <v>2</v>
      </c>
      <c r="N25" s="17">
        <v>1</v>
      </c>
      <c r="O25" s="37">
        <v>3</v>
      </c>
      <c r="P25" s="38">
        <v>2</v>
      </c>
      <c r="Q25" s="39">
        <v>0</v>
      </c>
      <c r="R25" s="35">
        <f>P25+Q25</f>
        <v>2</v>
      </c>
      <c r="S25" s="17">
        <v>2</v>
      </c>
      <c r="T25" s="17">
        <v>0</v>
      </c>
      <c r="U25" s="37">
        <f t="shared" si="1"/>
        <v>2</v>
      </c>
      <c r="V25" s="38"/>
      <c r="W25" s="39"/>
      <c r="X25" s="35">
        <v>3</v>
      </c>
    </row>
    <row r="26" spans="2:24" ht="13.5">
      <c r="B26" s="73"/>
      <c r="C26" s="18" t="s">
        <v>3</v>
      </c>
      <c r="D26" s="40">
        <v>421</v>
      </c>
      <c r="E26" s="22">
        <v>348</v>
      </c>
      <c r="F26" s="41">
        <v>769</v>
      </c>
      <c r="G26" s="22">
        <v>340</v>
      </c>
      <c r="H26" s="22">
        <v>289</v>
      </c>
      <c r="I26" s="41">
        <v>629</v>
      </c>
      <c r="J26" s="42">
        <f>SUM(J23:J25)</f>
        <v>309</v>
      </c>
      <c r="K26" s="43">
        <f>SUM(K23:K25)</f>
        <v>262</v>
      </c>
      <c r="L26" s="44">
        <f t="shared" si="0"/>
        <v>571</v>
      </c>
      <c r="M26" s="22">
        <f>SUM(M23:M25)</f>
        <v>303</v>
      </c>
      <c r="N26" s="22">
        <f>SUM(N23:N25)</f>
        <v>231</v>
      </c>
      <c r="O26" s="22">
        <f>SUM(O23:O25)</f>
        <v>534</v>
      </c>
      <c r="P26" s="42">
        <f>SUM(P23:P25)</f>
        <v>232</v>
      </c>
      <c r="Q26" s="43">
        <f>SUM(Q23:Q25)</f>
        <v>164</v>
      </c>
      <c r="R26" s="35">
        <f>P26+Q26</f>
        <v>396</v>
      </c>
      <c r="S26" s="22">
        <f>SUM(S23:S25)</f>
        <v>240</v>
      </c>
      <c r="T26" s="22">
        <f>SUM(T23:T25)</f>
        <v>198</v>
      </c>
      <c r="U26" s="45">
        <f t="shared" si="1"/>
        <v>438</v>
      </c>
      <c r="V26" s="42"/>
      <c r="W26" s="43"/>
      <c r="X26" s="44">
        <f>SUM(X23:X25)</f>
        <v>427</v>
      </c>
    </row>
    <row r="27" spans="2:24" ht="13.5">
      <c r="B27" s="74" t="s">
        <v>6</v>
      </c>
      <c r="C27" s="46" t="s">
        <v>17</v>
      </c>
      <c r="D27" s="30">
        <v>1</v>
      </c>
      <c r="E27" s="15">
        <v>1</v>
      </c>
      <c r="F27" s="31">
        <v>2</v>
      </c>
      <c r="G27" s="17">
        <v>1</v>
      </c>
      <c r="H27" s="17">
        <v>1</v>
      </c>
      <c r="I27" s="31">
        <v>2</v>
      </c>
      <c r="J27" s="32">
        <v>2</v>
      </c>
      <c r="K27" s="33">
        <v>1</v>
      </c>
      <c r="L27" s="34">
        <f t="shared" si="0"/>
        <v>3</v>
      </c>
      <c r="M27" s="47" t="s">
        <v>8</v>
      </c>
      <c r="N27" s="47" t="s">
        <v>8</v>
      </c>
      <c r="O27" s="47" t="s">
        <v>8</v>
      </c>
      <c r="P27" s="32" t="s">
        <v>38</v>
      </c>
      <c r="Q27" s="33" t="s">
        <v>38</v>
      </c>
      <c r="R27" s="34" t="s">
        <v>38</v>
      </c>
      <c r="S27" s="17">
        <v>2</v>
      </c>
      <c r="T27" s="17">
        <v>0</v>
      </c>
      <c r="U27" s="37">
        <f t="shared" si="1"/>
        <v>2</v>
      </c>
      <c r="V27" s="59"/>
      <c r="W27" s="60"/>
      <c r="X27" s="61" t="s">
        <v>41</v>
      </c>
    </row>
    <row r="28" spans="2:24" ht="13.5">
      <c r="B28" s="74"/>
      <c r="C28" s="48" t="s">
        <v>7</v>
      </c>
      <c r="D28" s="36">
        <v>174</v>
      </c>
      <c r="E28" s="17">
        <v>22</v>
      </c>
      <c r="F28" s="37">
        <v>196</v>
      </c>
      <c r="G28" s="17">
        <v>214</v>
      </c>
      <c r="H28" s="17">
        <v>33</v>
      </c>
      <c r="I28" s="37">
        <v>247</v>
      </c>
      <c r="J28" s="38">
        <v>204</v>
      </c>
      <c r="K28" s="39">
        <v>31</v>
      </c>
      <c r="L28" s="35">
        <f t="shared" si="0"/>
        <v>235</v>
      </c>
      <c r="M28" s="17">
        <v>161</v>
      </c>
      <c r="N28" s="17">
        <v>20</v>
      </c>
      <c r="O28" s="37">
        <v>181</v>
      </c>
      <c r="P28" s="38">
        <v>137</v>
      </c>
      <c r="Q28" s="39">
        <v>19</v>
      </c>
      <c r="R28" s="35">
        <f aca="true" t="shared" si="2" ref="R28:R37">P28+Q28</f>
        <v>156</v>
      </c>
      <c r="S28" s="17">
        <v>121</v>
      </c>
      <c r="T28" s="17">
        <v>20</v>
      </c>
      <c r="U28" s="37">
        <f t="shared" si="1"/>
        <v>141</v>
      </c>
      <c r="V28" s="38"/>
      <c r="W28" s="39"/>
      <c r="X28" s="35">
        <v>128</v>
      </c>
    </row>
    <row r="29" spans="2:24" ht="13.5">
      <c r="B29" s="74"/>
      <c r="C29" s="48" t="s">
        <v>24</v>
      </c>
      <c r="D29" s="36">
        <v>167</v>
      </c>
      <c r="E29" s="17">
        <v>123</v>
      </c>
      <c r="F29" s="37">
        <v>290</v>
      </c>
      <c r="G29" s="17">
        <v>156</v>
      </c>
      <c r="H29" s="17">
        <v>120</v>
      </c>
      <c r="I29" s="37">
        <v>276</v>
      </c>
      <c r="J29" s="38">
        <v>168</v>
      </c>
      <c r="K29" s="39">
        <v>118</v>
      </c>
      <c r="L29" s="35">
        <f t="shared" si="0"/>
        <v>286</v>
      </c>
      <c r="M29" s="17">
        <v>165</v>
      </c>
      <c r="N29" s="17">
        <v>114</v>
      </c>
      <c r="O29" s="37">
        <v>279</v>
      </c>
      <c r="P29" s="38">
        <v>135</v>
      </c>
      <c r="Q29" s="39">
        <v>80</v>
      </c>
      <c r="R29" s="35">
        <f t="shared" si="2"/>
        <v>215</v>
      </c>
      <c r="S29" s="17">
        <v>121</v>
      </c>
      <c r="T29" s="17">
        <v>92</v>
      </c>
      <c r="U29" s="37">
        <f t="shared" si="1"/>
        <v>213</v>
      </c>
      <c r="V29" s="38"/>
      <c r="W29" s="39"/>
      <c r="X29" s="35">
        <v>200</v>
      </c>
    </row>
    <row r="30" spans="2:24" ht="13.5">
      <c r="B30" s="74"/>
      <c r="C30" s="49" t="s">
        <v>3</v>
      </c>
      <c r="D30" s="40">
        <v>342</v>
      </c>
      <c r="E30" s="22">
        <v>146</v>
      </c>
      <c r="F30" s="41">
        <v>488</v>
      </c>
      <c r="G30" s="22">
        <v>371</v>
      </c>
      <c r="H30" s="22">
        <v>154</v>
      </c>
      <c r="I30" s="41">
        <v>525</v>
      </c>
      <c r="J30" s="42">
        <f>SUM(J27:J29)</f>
        <v>374</v>
      </c>
      <c r="K30" s="43">
        <f>SUM(K27:K29)</f>
        <v>150</v>
      </c>
      <c r="L30" s="44">
        <f t="shared" si="0"/>
        <v>524</v>
      </c>
      <c r="M30" s="22">
        <f>SUM(M28:M29)</f>
        <v>326</v>
      </c>
      <c r="N30" s="22">
        <f>SUM(N28:N29)</f>
        <v>134</v>
      </c>
      <c r="O30" s="22">
        <f>SUM(O28:O29)</f>
        <v>460</v>
      </c>
      <c r="P30" s="42">
        <f>SUM(P28:P29)</f>
        <v>272</v>
      </c>
      <c r="Q30" s="43">
        <f>SUM(Q28:Q29)</f>
        <v>99</v>
      </c>
      <c r="R30" s="44">
        <f t="shared" si="2"/>
        <v>371</v>
      </c>
      <c r="S30" s="22">
        <f>SUM(S27:S29)</f>
        <v>244</v>
      </c>
      <c r="T30" s="22">
        <f>SUM(T27:T29)</f>
        <v>112</v>
      </c>
      <c r="U30" s="45">
        <f t="shared" si="1"/>
        <v>356</v>
      </c>
      <c r="V30" s="42"/>
      <c r="W30" s="43"/>
      <c r="X30" s="44">
        <f>SUM(X27:X29)</f>
        <v>328</v>
      </c>
    </row>
    <row r="31" spans="2:24" ht="13.5">
      <c r="B31" s="62" t="s">
        <v>20</v>
      </c>
      <c r="C31" s="46" t="s">
        <v>35</v>
      </c>
      <c r="D31" s="36">
        <v>94</v>
      </c>
      <c r="E31" s="17">
        <v>87</v>
      </c>
      <c r="F31" s="37">
        <v>181</v>
      </c>
      <c r="G31" s="17">
        <v>95</v>
      </c>
      <c r="H31" s="17">
        <v>90</v>
      </c>
      <c r="I31" s="37">
        <v>185</v>
      </c>
      <c r="J31" s="32">
        <v>106</v>
      </c>
      <c r="K31" s="33">
        <v>128</v>
      </c>
      <c r="L31" s="34">
        <f t="shared" si="0"/>
        <v>234</v>
      </c>
      <c r="M31" s="17">
        <v>90</v>
      </c>
      <c r="N31" s="17">
        <v>89</v>
      </c>
      <c r="O31" s="37">
        <v>179</v>
      </c>
      <c r="P31" s="32">
        <v>112</v>
      </c>
      <c r="Q31" s="33">
        <v>119</v>
      </c>
      <c r="R31" s="34">
        <f t="shared" si="2"/>
        <v>231</v>
      </c>
      <c r="S31" s="17">
        <v>96</v>
      </c>
      <c r="T31" s="17">
        <v>94</v>
      </c>
      <c r="U31" s="37">
        <f t="shared" si="1"/>
        <v>190</v>
      </c>
      <c r="V31" s="32"/>
      <c r="W31" s="33"/>
      <c r="X31" s="34">
        <v>170</v>
      </c>
    </row>
    <row r="32" spans="2:24" ht="13.5">
      <c r="B32" s="63"/>
      <c r="C32" s="48" t="s">
        <v>37</v>
      </c>
      <c r="D32" s="36">
        <v>20</v>
      </c>
      <c r="E32" s="17">
        <v>6</v>
      </c>
      <c r="F32" s="37">
        <v>26</v>
      </c>
      <c r="G32" s="17">
        <v>14</v>
      </c>
      <c r="H32" s="17">
        <v>12</v>
      </c>
      <c r="I32" s="37">
        <v>26</v>
      </c>
      <c r="J32" s="38">
        <v>14</v>
      </c>
      <c r="K32" s="39">
        <v>11</v>
      </c>
      <c r="L32" s="35">
        <f t="shared" si="0"/>
        <v>25</v>
      </c>
      <c r="M32" s="17">
        <v>14</v>
      </c>
      <c r="N32" s="17">
        <v>12</v>
      </c>
      <c r="O32" s="37">
        <v>26</v>
      </c>
      <c r="P32" s="38">
        <v>11</v>
      </c>
      <c r="Q32" s="39">
        <v>11</v>
      </c>
      <c r="R32" s="39">
        <f t="shared" si="2"/>
        <v>22</v>
      </c>
      <c r="S32" s="36">
        <v>13</v>
      </c>
      <c r="T32" s="17">
        <v>9</v>
      </c>
      <c r="U32" s="37">
        <f t="shared" si="1"/>
        <v>22</v>
      </c>
      <c r="V32" s="38"/>
      <c r="W32" s="39"/>
      <c r="X32" s="35">
        <v>19</v>
      </c>
    </row>
    <row r="33" spans="2:24" ht="13.5">
      <c r="B33" s="63"/>
      <c r="C33" s="48" t="s">
        <v>2</v>
      </c>
      <c r="D33" s="36">
        <v>58</v>
      </c>
      <c r="E33" s="17">
        <v>8</v>
      </c>
      <c r="F33" s="37">
        <v>66</v>
      </c>
      <c r="G33" s="17">
        <v>55</v>
      </c>
      <c r="H33" s="17">
        <v>8</v>
      </c>
      <c r="I33" s="37">
        <v>63</v>
      </c>
      <c r="J33" s="38">
        <v>54</v>
      </c>
      <c r="K33" s="39">
        <v>9</v>
      </c>
      <c r="L33" s="35">
        <f aca="true" t="shared" si="3" ref="L33:L39">J33+K33</f>
        <v>63</v>
      </c>
      <c r="M33" s="17">
        <v>45</v>
      </c>
      <c r="N33" s="17">
        <v>6</v>
      </c>
      <c r="O33" s="37">
        <v>51</v>
      </c>
      <c r="P33" s="38">
        <v>46</v>
      </c>
      <c r="Q33" s="39">
        <v>6</v>
      </c>
      <c r="R33" s="39">
        <f t="shared" si="2"/>
        <v>52</v>
      </c>
      <c r="S33" s="36">
        <v>43</v>
      </c>
      <c r="T33" s="17">
        <v>6</v>
      </c>
      <c r="U33" s="37">
        <f aca="true" t="shared" si="4" ref="U33:U39">S33+T33</f>
        <v>49</v>
      </c>
      <c r="V33" s="38"/>
      <c r="W33" s="39"/>
      <c r="X33" s="35">
        <v>40</v>
      </c>
    </row>
    <row r="34" spans="2:24" ht="13.5">
      <c r="B34" s="63"/>
      <c r="C34" s="48" t="s">
        <v>27</v>
      </c>
      <c r="D34" s="11">
        <v>3</v>
      </c>
      <c r="E34" s="12">
        <v>1</v>
      </c>
      <c r="F34" s="13">
        <v>4</v>
      </c>
      <c r="G34" s="23">
        <v>3</v>
      </c>
      <c r="H34" s="23"/>
      <c r="I34" s="13">
        <v>3</v>
      </c>
      <c r="J34" s="11">
        <v>1</v>
      </c>
      <c r="K34" s="12">
        <v>0</v>
      </c>
      <c r="L34" s="35">
        <f t="shared" si="3"/>
        <v>1</v>
      </c>
      <c r="M34" s="23">
        <v>3</v>
      </c>
      <c r="N34" s="23">
        <v>0</v>
      </c>
      <c r="O34" s="13">
        <v>3</v>
      </c>
      <c r="P34" s="11">
        <v>2</v>
      </c>
      <c r="Q34" s="12">
        <v>0</v>
      </c>
      <c r="R34" s="39">
        <f t="shared" si="2"/>
        <v>2</v>
      </c>
      <c r="S34" s="11">
        <v>3</v>
      </c>
      <c r="T34" s="23">
        <v>0</v>
      </c>
      <c r="U34" s="37">
        <f t="shared" si="4"/>
        <v>3</v>
      </c>
      <c r="V34" s="11"/>
      <c r="W34" s="12"/>
      <c r="X34" s="35">
        <v>3</v>
      </c>
    </row>
    <row r="35" spans="2:24" ht="13.5">
      <c r="B35" s="63"/>
      <c r="C35" s="48" t="s">
        <v>36</v>
      </c>
      <c r="D35" s="11">
        <v>176</v>
      </c>
      <c r="E35" s="12">
        <v>204</v>
      </c>
      <c r="F35" s="13">
        <v>380</v>
      </c>
      <c r="G35" s="23">
        <v>236</v>
      </c>
      <c r="H35" s="23">
        <v>274</v>
      </c>
      <c r="I35" s="13">
        <v>510</v>
      </c>
      <c r="J35" s="11">
        <v>192</v>
      </c>
      <c r="K35" s="12">
        <v>263</v>
      </c>
      <c r="L35" s="35">
        <f t="shared" si="3"/>
        <v>455</v>
      </c>
      <c r="M35" s="23">
        <v>227</v>
      </c>
      <c r="N35" s="23">
        <v>318</v>
      </c>
      <c r="O35" s="13">
        <v>545</v>
      </c>
      <c r="P35" s="11">
        <v>237</v>
      </c>
      <c r="Q35" s="12">
        <v>333</v>
      </c>
      <c r="R35" s="39">
        <f t="shared" si="2"/>
        <v>570</v>
      </c>
      <c r="S35" s="11">
        <v>217</v>
      </c>
      <c r="T35" s="23">
        <v>316</v>
      </c>
      <c r="U35" s="37">
        <f t="shared" si="4"/>
        <v>533</v>
      </c>
      <c r="V35" s="11"/>
      <c r="W35" s="12"/>
      <c r="X35" s="35">
        <v>480</v>
      </c>
    </row>
    <row r="36" spans="2:24" ht="13.5">
      <c r="B36" s="63"/>
      <c r="C36" s="48" t="s">
        <v>13</v>
      </c>
      <c r="D36" s="11">
        <v>46</v>
      </c>
      <c r="E36" s="12">
        <v>15</v>
      </c>
      <c r="F36" s="13">
        <v>61</v>
      </c>
      <c r="G36" s="23">
        <v>53</v>
      </c>
      <c r="H36" s="23">
        <v>19</v>
      </c>
      <c r="I36" s="13">
        <v>72</v>
      </c>
      <c r="J36" s="11">
        <v>61</v>
      </c>
      <c r="K36" s="12">
        <v>21</v>
      </c>
      <c r="L36" s="35">
        <f t="shared" si="3"/>
        <v>82</v>
      </c>
      <c r="M36" s="23">
        <v>65</v>
      </c>
      <c r="N36" s="23">
        <v>33</v>
      </c>
      <c r="O36" s="13">
        <v>98</v>
      </c>
      <c r="P36" s="11">
        <v>52</v>
      </c>
      <c r="Q36" s="12">
        <v>21</v>
      </c>
      <c r="R36" s="39">
        <f t="shared" si="2"/>
        <v>73</v>
      </c>
      <c r="S36" s="11">
        <v>58</v>
      </c>
      <c r="T36" s="23">
        <v>21</v>
      </c>
      <c r="U36" s="37">
        <f t="shared" si="4"/>
        <v>79</v>
      </c>
      <c r="V36" s="11"/>
      <c r="W36" s="12"/>
      <c r="X36" s="35">
        <v>73</v>
      </c>
    </row>
    <row r="37" spans="2:24" ht="13.5">
      <c r="B37" s="63"/>
      <c r="C37" s="48" t="s">
        <v>23</v>
      </c>
      <c r="D37" s="11">
        <v>2</v>
      </c>
      <c r="E37" s="12">
        <v>1</v>
      </c>
      <c r="F37" s="13">
        <v>3</v>
      </c>
      <c r="G37" s="12">
        <v>2</v>
      </c>
      <c r="H37" s="12">
        <v>1</v>
      </c>
      <c r="I37" s="13">
        <v>3</v>
      </c>
      <c r="J37" s="11">
        <v>0</v>
      </c>
      <c r="K37" s="12">
        <v>0</v>
      </c>
      <c r="L37" s="35">
        <f t="shared" si="3"/>
        <v>0</v>
      </c>
      <c r="M37" s="12">
        <v>3</v>
      </c>
      <c r="N37" s="12">
        <v>4</v>
      </c>
      <c r="O37" s="13">
        <v>7</v>
      </c>
      <c r="P37" s="11">
        <v>11</v>
      </c>
      <c r="Q37" s="12">
        <v>8</v>
      </c>
      <c r="R37" s="39">
        <f t="shared" si="2"/>
        <v>19</v>
      </c>
      <c r="S37" s="11">
        <v>0</v>
      </c>
      <c r="T37" s="12">
        <v>1</v>
      </c>
      <c r="U37" s="37">
        <f t="shared" si="4"/>
        <v>1</v>
      </c>
      <c r="V37" s="11"/>
      <c r="W37" s="12"/>
      <c r="X37" s="35">
        <v>34</v>
      </c>
    </row>
    <row r="38" spans="2:24" ht="13.5">
      <c r="B38" s="64"/>
      <c r="C38" s="49" t="s">
        <v>3</v>
      </c>
      <c r="D38" s="19">
        <v>399</v>
      </c>
      <c r="E38" s="20">
        <v>322</v>
      </c>
      <c r="F38" s="21">
        <v>721</v>
      </c>
      <c r="G38" s="20">
        <v>458</v>
      </c>
      <c r="H38" s="20">
        <v>404</v>
      </c>
      <c r="I38" s="21">
        <v>862</v>
      </c>
      <c r="J38" s="19">
        <f>SUM(J31:J37)</f>
        <v>428</v>
      </c>
      <c r="K38" s="20">
        <f>SUM(K31:K37)</f>
        <v>432</v>
      </c>
      <c r="L38" s="44">
        <f t="shared" si="3"/>
        <v>860</v>
      </c>
      <c r="M38" s="20">
        <f aca="true" t="shared" si="5" ref="M38:T38">SUM(M31:M37)</f>
        <v>447</v>
      </c>
      <c r="N38" s="20">
        <f t="shared" si="5"/>
        <v>462</v>
      </c>
      <c r="O38" s="50">
        <f t="shared" si="5"/>
        <v>909</v>
      </c>
      <c r="P38" s="20">
        <f t="shared" si="5"/>
        <v>471</v>
      </c>
      <c r="Q38" s="20">
        <f t="shared" si="5"/>
        <v>498</v>
      </c>
      <c r="R38" s="20">
        <f t="shared" si="5"/>
        <v>969</v>
      </c>
      <c r="S38" s="19">
        <f t="shared" si="5"/>
        <v>430</v>
      </c>
      <c r="T38" s="19">
        <f t="shared" si="5"/>
        <v>447</v>
      </c>
      <c r="U38" s="45">
        <f t="shared" si="4"/>
        <v>877</v>
      </c>
      <c r="V38" s="19"/>
      <c r="W38" s="20"/>
      <c r="X38" s="44">
        <f>SUM(X31:X37)</f>
        <v>819</v>
      </c>
    </row>
    <row r="39" spans="2:24" ht="13.5">
      <c r="B39" s="65" t="s">
        <v>39</v>
      </c>
      <c r="C39" s="66"/>
      <c r="D39" s="28">
        <v>1162</v>
      </c>
      <c r="E39" s="28">
        <v>816</v>
      </c>
      <c r="F39" s="29">
        <v>1978</v>
      </c>
      <c r="G39" s="28">
        <v>1169</v>
      </c>
      <c r="H39" s="28">
        <v>847</v>
      </c>
      <c r="I39" s="28">
        <v>2016</v>
      </c>
      <c r="J39" s="51">
        <f>J26+J30+J38</f>
        <v>1111</v>
      </c>
      <c r="K39" s="52">
        <f>K26+K30+K38</f>
        <v>844</v>
      </c>
      <c r="L39" s="44">
        <f t="shared" si="3"/>
        <v>1955</v>
      </c>
      <c r="M39" s="28">
        <f aca="true" t="shared" si="6" ref="M39:R39">+M26+M30+M38</f>
        <v>1076</v>
      </c>
      <c r="N39" s="28">
        <f t="shared" si="6"/>
        <v>827</v>
      </c>
      <c r="O39" s="53">
        <f t="shared" si="6"/>
        <v>1903</v>
      </c>
      <c r="P39" s="28">
        <f t="shared" si="6"/>
        <v>975</v>
      </c>
      <c r="Q39" s="28">
        <f t="shared" si="6"/>
        <v>761</v>
      </c>
      <c r="R39" s="53">
        <f t="shared" si="6"/>
        <v>1736</v>
      </c>
      <c r="S39" s="28">
        <f>S26+S30+S38</f>
        <v>914</v>
      </c>
      <c r="T39" s="28">
        <f>T26+T30+T38</f>
        <v>757</v>
      </c>
      <c r="U39" s="45">
        <f>S39+T39</f>
        <v>1671</v>
      </c>
      <c r="V39" s="54"/>
      <c r="W39" s="52"/>
      <c r="X39" s="83">
        <f>X26+X30+X38</f>
        <v>1574</v>
      </c>
    </row>
    <row r="40" spans="4:17" ht="13.5">
      <c r="D40" s="55"/>
      <c r="E40" s="55"/>
      <c r="F40" s="55"/>
      <c r="G40" s="56"/>
      <c r="Q40" s="1" t="s">
        <v>1</v>
      </c>
    </row>
    <row r="41" spans="4:16" ht="13.5">
      <c r="D41" s="55"/>
      <c r="E41" s="55"/>
      <c r="F41" s="55"/>
      <c r="G41" s="55"/>
      <c r="H41" s="57"/>
      <c r="I41" s="57"/>
      <c r="J41" s="57"/>
      <c r="K41" s="57"/>
      <c r="L41" s="57"/>
      <c r="M41" s="57"/>
      <c r="N41" s="57"/>
      <c r="O41" s="57"/>
      <c r="P41" s="57"/>
    </row>
    <row r="42" spans="4:16" ht="13.5">
      <c r="D42" s="55"/>
      <c r="E42" s="55"/>
      <c r="F42" s="55"/>
      <c r="G42" s="55"/>
      <c r="H42" s="57"/>
      <c r="I42" s="57"/>
      <c r="J42" s="57"/>
      <c r="K42" s="57"/>
      <c r="L42" s="57"/>
      <c r="M42" s="57"/>
      <c r="N42" s="57"/>
      <c r="O42" s="57"/>
      <c r="P42" s="57"/>
    </row>
    <row r="43" spans="4:7" ht="13.5">
      <c r="D43" s="55"/>
      <c r="E43" s="55"/>
      <c r="F43" s="55"/>
      <c r="G43" s="58"/>
    </row>
    <row r="44" spans="4:7" ht="13.5">
      <c r="D44" s="55"/>
      <c r="E44" s="55"/>
      <c r="F44" s="55"/>
      <c r="G44" s="55"/>
    </row>
    <row r="45" spans="4:7" ht="13.5">
      <c r="D45" s="55"/>
      <c r="E45" s="55"/>
      <c r="F45" s="55"/>
      <c r="G45" s="55"/>
    </row>
    <row r="46" spans="4:7" ht="13.5">
      <c r="D46" s="55"/>
      <c r="E46" s="55"/>
      <c r="F46" s="55"/>
      <c r="G46" s="58"/>
    </row>
    <row r="47" spans="4:7" ht="13.5">
      <c r="D47" s="55"/>
      <c r="E47" s="55"/>
      <c r="F47" s="55"/>
      <c r="G47" s="55"/>
    </row>
    <row r="48" spans="4:7" ht="13.5">
      <c r="D48" s="55"/>
      <c r="E48" s="55"/>
      <c r="F48" s="55"/>
      <c r="G48" s="55"/>
    </row>
    <row r="49" spans="4:7" ht="13.5">
      <c r="D49" s="55"/>
      <c r="E49" s="55"/>
      <c r="F49" s="55"/>
      <c r="G49" s="55"/>
    </row>
  </sheetData>
  <sheetProtection/>
  <mergeCells count="26">
    <mergeCell ref="J2:L2"/>
    <mergeCell ref="M2:O2"/>
    <mergeCell ref="P2:R2"/>
    <mergeCell ref="S2:U2"/>
    <mergeCell ref="V2:X2"/>
    <mergeCell ref="B4:B7"/>
    <mergeCell ref="B8:B11"/>
    <mergeCell ref="B12:B19"/>
    <mergeCell ref="B2:B3"/>
    <mergeCell ref="C2:C3"/>
    <mergeCell ref="D2:F2"/>
    <mergeCell ref="G2:I2"/>
    <mergeCell ref="B20:C20"/>
    <mergeCell ref="B21:B22"/>
    <mergeCell ref="C21:C22"/>
    <mergeCell ref="D21:F21"/>
    <mergeCell ref="G21:I21"/>
    <mergeCell ref="J21:L21"/>
    <mergeCell ref="B31:B38"/>
    <mergeCell ref="B39:C39"/>
    <mergeCell ref="M21:O21"/>
    <mergeCell ref="P21:R21"/>
    <mergeCell ref="S21:U21"/>
    <mergeCell ref="V21:X21"/>
    <mergeCell ref="B23:B26"/>
    <mergeCell ref="B27:B30"/>
  </mergeCells>
  <printOptions/>
  <pageMargins left="0.7874015748031495" right="0.5" top="0.984251968503937" bottom="0.984251968503937" header="0.512" footer="0.512"/>
  <pageSetup fitToHeight="1" fitToWidth="1"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聡史</dc:creator>
  <cp:keywords/>
  <dc:description/>
  <cp:lastModifiedBy>五十嵐 友昭</cp:lastModifiedBy>
  <cp:lastPrinted>2006-03-01T09:07:39Z</cp:lastPrinted>
  <dcterms:created xsi:type="dcterms:W3CDTF">1997-01-08T22:48:59Z</dcterms:created>
  <dcterms:modified xsi:type="dcterms:W3CDTF">2023-04-24T04:49:01Z</dcterms:modified>
  <cp:category/>
  <cp:version/>
  <cp:contentType/>
  <cp:contentStatus/>
</cp:coreProperties>
</file>