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4年度\財政\22.9.21〆【県市町村課】令和2年度財政状況資料集の作成について（2回目）\【提出】\"/>
    </mc:Choice>
  </mc:AlternateContent>
  <xr:revisionPtr revIDLastSave="0" documentId="13_ncr:1_{74DFC3C5-0D2D-4CFE-9EB4-6BAF81A58E6C}" xr6:coauthVersionLast="36" xr6:coauthVersionMax="36" xr10:uidLastSave="{00000000-0000-0000-0000-000000000000}"/>
  <bookViews>
    <workbookView xWindow="0" yWindow="0" windowWidth="20490" windowHeight="8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<sst xmlns="http://schemas.openxmlformats.org/spreadsheetml/2006/main" count="1164" uniqueCount="615">
  <si>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</si>
  <si>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</si>
  <si>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</si>
  <si>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</si>
  <si>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</si>
  <si>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</si>
  <si>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</si>
  <si>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</si>
  <si>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</si>
  <si>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</si>
  <si>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</si>
  <si>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</si>
  <si>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</si>
  <si>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</si>
  <si>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</si>
  <si>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</si>
  <si>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</si>
  <si>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</si>
  <si>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</si>
  <si>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</si>
  <si>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</si>
  <si>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</si>
  <si>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</si>
  <si>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</si>
  <si>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</si>
  <si>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</si>
  <si>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</si>
  <si>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</si>
  <si>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</si>
  <si>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</si>
  <si>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</si>
  <si>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</si>
  <si>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</si>
  <si>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</si>
  <si>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</si>
  <si>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</si>
  <si>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</si>
  <si>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</si>
  <si>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</si>
  <si>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</si>
  <si>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</si>
  <si>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</si>
  <si>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</si>
  <si>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</si>
  <si>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</si>
  <si>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</si>
  <si>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</si>
  <si>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</si>
  <si>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</si>
  <si>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</si>
  <si>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</si>
  <si>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</si>
  <si>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</si>
  <si>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</si>
  <si>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</si>
  <si>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</si>
  <si>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</si>
  <si>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</si>
  <si>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</si>
  <si>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</si>
  <si>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</si>
  <si>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</si>
  <si>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</si>
  <si>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</si>
  <si>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</si>
  <si>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</si>
  <si>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</si>
  <si>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</si>
  <si>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</si>
  <si>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</si>
  <si>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</si>
  <si>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</si>
  <si>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</si>
  <si>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</si>
  <si>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</si>
  <si>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</si>
  <si>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</si>
  <si>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</si>
  <si>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</si>
  <si>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</si>
  <si>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</si>
  <si>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</si>
  <si>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</si>
  <si>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</si>
  <si>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</si>
  <si>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</si>
  <si>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</si>
  <si>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</si>
  <si>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</si>
  <si>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</si>
  <si>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</si>
  <si>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</si>
  <si>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</si>
  <si>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</si>
  <si>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</si>
  <si>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</si>
  <si>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</si>
  <si>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</si>
  <si>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</si>
  <si>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</si>
  <si>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</si>
  <si>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</si>
  <si>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</si>
  <si>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</si>
  <si>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</si>
  <si>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</si>
  <si>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</si>
  <si>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</si>
  <si>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</si>
  <si>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</si>
  <si>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</si>
  <si>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</si>
  <si>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</si>
  <si>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</si>
  <si>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</si>
  <si>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</si>
  <si>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</si>
  <si>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</si>
  <si>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</si>
  <si>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</si>
  <si>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</si>
  <si>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</si>
  <si>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</si>
  <si>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</si>
  <si>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</si>
  <si>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</si>
  <si>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</si>
  <si>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</si>
  <si>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</si>
  <si>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</si>
  <si>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</si>
  <si>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</si>
  <si>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</si>
  <si>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</si>
  <si>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</si>
  <si>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</si>
  <si>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</si>
  <si>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</si>
  <si>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</si>
  <si>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</si>
  <si>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</si>
  <si>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</si>
  <si>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</si>
  <si>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</si>
  <si>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</si>
  <si>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</si>
  <si>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</si>
  <si>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</si>
  <si>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</si>
  <si>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</si>
  <si>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</si>
  <si>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</si>
  <si>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</si>
  <si>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</si>
  <si>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</si>
  <si>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</si>
  <si>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</si>
  <si>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</si>
  <si>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</si>
  <si>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</si>
  <si>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</si>
  <si>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</si>
  <si>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</si>
  <si>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</si>
  <si>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</si>
  <si>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</si>
  <si>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</si>
  <si>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</si>
  <si>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</si>
  <si>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</si>
  <si>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</si>
  <si>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</si>
  <si>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</si>
  <si>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</si>
  <si>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</si>
  <si>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</si>
  <si>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</si>
  <si>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</si>
  <si>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</si>
  <si>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</si>
  <si>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</si>
  <si>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</si>
  <si>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</si>
  <si>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</si>
  <si>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</si>
  <si>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</si>
  <si>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</si>
  <si>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</si>
  <si>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</si>
  <si>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</si>
  <si>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</si>
  <si>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</si>
  <si>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</si>
  <si>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</si>
  <si>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</si>
  <si>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</si>
  <si>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</si>
  <si>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</si>
  <si>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</si>
  <si>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</si>
  <si>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</si>
  <si>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</si>
  <si>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</si>
  <si>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</si>
  <si>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</si>
  <si>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</si>
  <si>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</si>
  <si>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</si>
  <si>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</si>
  <si>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</si>
  <si>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</si>
  <si>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</si>
  <si>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</si>
  <si>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</si>
  <si>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</si>
  <si>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</si>
  <si>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</si>
  <si>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</si>
  <si>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</si>
  <si>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</si>
  <si>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</si>
  <si>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</si>
  <si>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</si>
  <si>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</si>
  <si>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</si>
  <si>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</si>
  <si>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</si>
  <si>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</si>
  <si>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</si>
  <si>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</si>
  <si>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</si>
  <si>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</si>
  <si>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</si>
  <si>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</si>
  <si>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</si>
  <si>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</si>
  <si>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</si>
  <si>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</si>
  <si>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</si>
  <si>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</si>
  <si>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</si>
  <si>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</si>
  <si>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</si>
  <si>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</si>
  <si>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</si>
  <si>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</si>
  <si>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</si>
  <si>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</si>
  <si>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</si>
  <si>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</si>
  <si>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</si>
  <si>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</si>
  <si>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</si>
  <si>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</si>
  <si>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</si>
  <si>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</si>
  <si>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</si>
  <si>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</si>
  <si>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</si>
  <si>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</si>
  <si>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</si>
  <si>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</si>
  <si>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</si>
  <si>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</si>
  <si>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</si>
  <si>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</si>
  <si>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</si>
  <si>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</si>
  <si>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</si>
  <si>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</si>
  <si>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</si>
  <si>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</si>
  <si>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</si>
  <si>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</si>
  <si>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</si>
  <si>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</si>
  <si>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</si>
  <si>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</si>
  <si>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</si>
  <si>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</si>
  <si>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</si>
  <si>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</si>
  <si>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</si>
  <si>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</si>
  <si>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</si>
  <si>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</si>
  <si>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</si>
  <si>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</si>
  <si>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</si>
  <si>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</si>
  <si>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</si>
  <si>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</si>
  <si>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</si>
  <si>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</si>
  <si>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</si>
  <si>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</si>
  <si>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</si>
  <si>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</si>
  <si>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</si>
  <si>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</si>
  <si>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</si>
  <si>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</si>
  <si>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</si>
  <si>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</si>
  <si>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</si>
  <si>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</si>
  <si>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</si>
  <si>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</si>
  <si>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</si>
  <si>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</si>
  <si>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</si>
  <si>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</si>
  <si>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</si>
  <si>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</si>
  <si>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</si>
  <si>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</si>
  <si>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</si>
  <si>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</si>
  <si>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</si>
  <si>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</si>
  <si>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</si>
  <si>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</si>
  <si>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</si>
  <si>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</si>
  <si>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</si>
  <si>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</si>
  <si>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</si>
  <si>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</si>
  <si>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</si>
  <si>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</si>
  <si>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</si>
  <si>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</si>
  <si>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</si>
  <si>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</si>
  <si>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</si>
  <si>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</si>
  <si>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</si>
  <si>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</si>
  <si>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</si>
  <si>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</si>
  <si>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</si>
  <si>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</si>
  <si>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</si>
  <si>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</si>
  <si>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</si>
  <si>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</si>
  <si>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</si>
  <si>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</si>
  <si>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</si>
  <si>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</si>
  <si>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</si>
  <si>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</si>
  <si>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</si>
  <si>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</si>
  <si>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</si>
  <si>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</si>
  <si>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</si>
  <si>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</si>
  <si>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</si>
  <si>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</si>
  <si>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</si>
  <si>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</si>
  <si>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</si>
  <si>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</si>
  <si>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</si>
  <si>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</si>
  <si>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</si>
  <si>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</si>
  <si>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</si>
  <si>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</si>
  <si>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</si>
  <si>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</si>
  <si>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</si>
  <si>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</si>
  <si>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</si>
  <si>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</si>
  <si>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</si>
  <si>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</si>
  <si>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</si>
  <si>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</si>
  <si>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</si>
  <si>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</si>
  <si>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</si>
  <si>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</si>
  <si>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</si>
  <si>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</si>
  <si>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</si>
  <si>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</si>
  <si>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</si>
  <si>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</si>
  <si>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</si>
  <si>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</si>
  <si>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</si>
  <si>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</si>
  <si>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</si>
  <si>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</si>
  <si>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</si>
  <si>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</si>
  <si>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</si>
  <si>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</si>
  <si>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</si>
  <si>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</si>
  <si>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</si>
  <si>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</si>
  <si>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</si>
  <si>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</si>
  <si>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</si>
  <si>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</si>
  <si>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</si>
  <si>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</si>
  <si>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</si>
  <si>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</si>
  <si>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</si>
  <si>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</si>
  <si>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</si>
  <si>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</si>
  <si>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</si>
  <si>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</si>
  <si>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</si>
  <si>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</si>
  <si>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</si>
  <si>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</si>
  <si>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</si>
  <si>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</si>
  <si>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</si>
  <si>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</si>
  <si>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</si>
  <si>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</si>
  <si>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</si>
  <si>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</si>
  <si>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</si>
  <si>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</si>
  <si>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</si>
  <si>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</si>
  <si>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</si>
  <si>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</si>
  <si>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</si>
  <si>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</si>
  <si>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</si>
  <si>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</si>
  <si>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</si>
  <si>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</si>
  <si>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</si>
  <si>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</si>
  <si>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</si>
  <si>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</si>
  <si>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</si>
  <si>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</si>
  <si>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</si>
  <si>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</si>
  <si>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</si>
  <si>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</si>
  <si>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</si>
  <si>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</si>
  <si>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</si>
  <si>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</si>
  <si>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</si>
  <si>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</si>
  <si>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</si>
  <si>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</si>
  <si>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</si>
  <si>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</si>
  <si>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</si>
  <si>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</si>
  <si>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</si>
  <si>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</si>
  <si>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</si>
  <si>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</si>
  <si>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</si>
  <si>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</si>
  <si>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</si>
  <si>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</si>
  <si>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</si>
  <si>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</si>
  <si>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</si>
  <si>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</si>
  <si>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</si>
  <si>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</si>
  <si>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</si>
  <si>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</si>
  <si>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</si>
  <si>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</si>
  <si>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</si>
  <si>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</si>
  <si>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</si>
  <si>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</si>
  <si>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</si>
  <si>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</si>
  <si>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</si>
  <si>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</si>
  <si>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</si>
  <si>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</si>
  <si>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</si>
  <si>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</si>
  <si>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</si>
  <si>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</si>
  <si>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</si>
  <si>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</si>
  <si>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</si>
  <si>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</si>
  <si>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</si>
  <si>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</si>
  <si>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</si>
  <si>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</si>
  <si>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</si>
  <si>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</si>
  <si>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</si>
  <si>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</si>
  <si>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</si>
  <si>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</si>
  <si>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</si>
  <si>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</si>
  <si>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</si>
  <si>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</si>
  <si>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</si>
  <si>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</si>
  <si>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</si>
  <si>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</si>
  <si>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</si>
  <si>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</si>
  <si>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</si>
  <si>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</si>
  <si>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</si>
  <si>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</si>
  <si>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</si>
  <si>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</si>
  <si>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</si>
  <si>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</si>
  <si>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</si>
  <si>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</si>
  <si>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</si>
  <si>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</si>
  <si>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</si>
  <si>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</si>
  <si>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</si>
  <si>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</si>
  <si>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</si>
  <si>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</si>
  <si>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</si>
  <si>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</si>
  <si>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</si>
  <si>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</si>
  <si>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</si>
  <si>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</si>
  <si>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</si>
  <si>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</si>
  <si>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</si>
  <si>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</si>
  <si>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</si>
  <si>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</si>
  <si>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</si>
  <si>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</si>
  <si>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</si>
  <si>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</si>
  <si>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</si>
  <si>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</si>
  <si>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</si>
  <si>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</si>
  <si>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</si>
  <si>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</si>
  <si>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</si>
  <si>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</si>
  <si>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</si>
  <si>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</si>
  <si>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</si>
  <si>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</si>
  <si>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</si>
  <si>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</si>
  <si>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15.81</t>
  </si>
  <si>
    <t>▲ 1.48</t>
  </si>
  <si>
    <t>▲ 7.54</t>
  </si>
  <si>
    <t>▲ 6.50</t>
  </si>
  <si>
    <t>一般会計</t>
  </si>
  <si>
    <t>国民健康保険事業</t>
  </si>
  <si>
    <t>介護保険事業</t>
  </si>
  <si>
    <t>後期高齢者医療事業</t>
  </si>
  <si>
    <t>下水道事業特別会計</t>
  </si>
  <si>
    <t>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</si>
  <si>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</si>
  <si>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</si>
  <si>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</si>
  <si>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</si>
  <si>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</si>
  <si>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</si>
  <si>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</si>
  <si>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</si>
  <si>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</si>
  <si>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</si>
  <si>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</si>
  <si>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</si>
  <si>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</si>
  <si>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</si>
  <si>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</si>
  <si>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</si>
  <si>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</si>
  <si>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</si>
  <si>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</si>
  <si>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</si>
  <si>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</si>
  <si>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</si>
  <si>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友好の森整備基金</t>
    <rPh sb="0" eb="2">
      <t>ユウコウ</t>
    </rPh>
    <rPh sb="3" eb="4">
      <t>モリ</t>
    </rPh>
    <rPh sb="4" eb="6">
      <t>セイビ</t>
    </rPh>
    <rPh sb="6" eb="8">
      <t>キキン</t>
    </rPh>
    <phoneticPr fontId="2"/>
  </si>
  <si>
    <t>後継者育成基金</t>
    <rPh sb="0" eb="3">
      <t>コウケイシャ</t>
    </rPh>
    <rPh sb="3" eb="5">
      <t>イクセイ</t>
    </rPh>
    <rPh sb="5" eb="7">
      <t>キキン</t>
    </rPh>
    <phoneticPr fontId="2"/>
  </si>
  <si>
    <t>地域福祉基金</t>
    <rPh sb="0" eb="2">
      <t>チイキ</t>
    </rPh>
    <rPh sb="2" eb="4">
      <t>フクシ</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</si>
  <si>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</si>
  <si>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</si>
  <si>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</si>
  <si>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</si>
  <si>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</si>
  <si>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</si>
  <si>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</si>
  <si>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</si>
  <si>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</si>
  <si>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</si>
  <si>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将来負担比率は、村道谷地生品線橋梁新設事業の債務負担行為が終了したことにより減少した。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phoneticPr fontId="5"/>
  </si>
  <si>
    <t>　将来負担比率は、村道谷地生品線橋梁新設事業の債務負担行為が終了したことにより減少した。　
　実質公債費率は、類似団体と比較して高い数値となっており、これは元利償還金の増加が要因と考えられる。地方債の新規発行の抑制に努め、財政規模に見合った財政運営を図っていく。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</si>
</sst>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61E41B-A7C3-4E5E-93C2-2402029E3F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244-4BD7-95C4-146FAE6E4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218224</c:v>
                </c:pt>
                <c:pt idx="1">
                  <c:v>168738</c:v>
                </c:pt>
                <c:pt idx="2">
                  <c:v>132346</c:v>
                </c:pt>
                <c:pt idx="3">
                  <c:v>242893</c:v>
                </c:pt>
                <c:pt idx="4">
                  <c:v>190502</c:v>
                </c:pt>
              </c:numCache>
            </c:numRef>
          </c:val>
          <c:smooth val="0"/>
          <c:extLst>
            <c:ext xmlns:c16="http://schemas.microsoft.com/office/drawing/2014/chart" uri="{C3380CC4-5D6E-409C-BE32-E72D297353CC}">
              <c16:uniqueId val="{00000001-1244-4BD7-95C4-146FAE6E4E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10.51</c:v>
                </c:pt>
                <c:pt idx="1">
                  <c:v>11.78</c:v>
                </c:pt>
                <c:pt idx="2">
                  <c:v>12.18</c:v>
                </c:pt>
                <c:pt idx="3">
                  <c:v>13.99</c:v>
                </c:pt>
                <c:pt idx="4">
                  <c:v>13.98</c:v>
                </c:pt>
              </c:numCache>
            </c:numRef>
          </c:val>
          <c:extLst>
            <c:ext xmlns:c16="http://schemas.microsoft.com/office/drawing/2014/chart" uri="{C3380CC4-5D6E-409C-BE32-E72D297353CC}">
              <c16:uniqueId val="{00000000-BA4E-4343-B890-82CBC9C3D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27.84</c:v>
                </c:pt>
                <c:pt idx="1">
                  <c:v>32.22</c:v>
                </c:pt>
                <c:pt idx="2">
                  <c:v>30.45</c:v>
                </c:pt>
                <c:pt idx="3">
                  <c:v>28.17</c:v>
                </c:pt>
                <c:pt idx="4">
                  <c:v>35.380000000000003</c:v>
                </c:pt>
              </c:numCache>
            </c:numRef>
          </c:val>
          <c:extLst>
            <c:ext xmlns:c16="http://schemas.microsoft.com/office/drawing/2014/chart" uri="{C3380CC4-5D6E-409C-BE32-E72D297353CC}">
              <c16:uniqueId val="{00000001-BA4E-4343-B890-82CBC9C3D3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-15.81</c:v>
                </c:pt>
                <c:pt idx="1">
                  <c:v>-1.48</c:v>
                </c:pt>
                <c:pt idx="2">
                  <c:v>-7.54</c:v>
                </c:pt>
                <c:pt idx="3">
                  <c:v>-6.5</c:v>
                </c:pt>
                <c:pt idx="4">
                  <c:v>2.62</c:v>
                </c:pt>
              </c:numCache>
            </c:numRef>
          </c:val>
          <c:smooth val="0"/>
          <c:extLst>
            <c:ext xmlns:c16="http://schemas.microsoft.com/office/drawing/2014/chart" uri="{C3380CC4-5D6E-409C-BE32-E72D297353CC}">
              <c16:uniqueId val="{00000002-BA4E-4343-B890-82CBC9C3D3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2D-4813-97AA-DFFA858F4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2D-4813-97AA-DFFA858F4B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2D-4813-97AA-DFFA858F4BB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2D-4813-97AA-DFFA858F4BB2}"/>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0.32</c:v>
                </c:pt>
                <c:pt idx="4">
                  <c:v>#N/A</c:v>
                </c:pt>
                <c:pt idx="5">
                  <c:v>0.3</c:v>
                </c:pt>
                <c:pt idx="6">
                  <c:v>#N/A</c:v>
                </c:pt>
                <c:pt idx="7">
                  <c:v>0.19</c:v>
                </c:pt>
                <c:pt idx="8">
                  <c:v>#N/A</c:v>
                </c:pt>
                <c:pt idx="9">
                  <c:v>7.0000000000000007E-2</c:v>
                </c:pt>
              </c:numCache>
            </c:numRef>
          </c:val>
          <c:extLst>
            <c:ext xmlns:c16="http://schemas.microsoft.com/office/drawing/2014/chart" uri="{C3380CC4-5D6E-409C-BE32-E72D297353CC}">
              <c16:uniqueId val="{00000004-6E2D-4813-97AA-DFFA858F4BB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0.94</c:v>
                </c:pt>
                <c:pt idx="2">
                  <c:v>#N/A</c:v>
                </c:pt>
                <c:pt idx="3">
                  <c:v>0.24</c:v>
                </c:pt>
                <c:pt idx="4">
                  <c:v>#N/A</c:v>
                </c:pt>
                <c:pt idx="5">
                  <c:v>0.48</c:v>
                </c:pt>
                <c:pt idx="6">
                  <c:v>#N/A</c:v>
                </c:pt>
                <c:pt idx="7">
                  <c:v>0.64</c:v>
                </c:pt>
                <c:pt idx="8">
                  <c:v>#N/A</c:v>
                </c:pt>
                <c:pt idx="9">
                  <c:v>0.1</c:v>
                </c:pt>
              </c:numCache>
            </c:numRef>
          </c:val>
          <c:extLst>
            <c:ext xmlns:c16="http://schemas.microsoft.com/office/drawing/2014/chart" uri="{C3380CC4-5D6E-409C-BE32-E72D297353CC}">
              <c16:uniqueId val="{00000005-6E2D-4813-97AA-DFFA858F4BB2}"/>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0.02</c:v>
                </c:pt>
                <c:pt idx="4">
                  <c:v>#N/A</c:v>
                </c:pt>
                <c:pt idx="5">
                  <c:v>0.06</c:v>
                </c:pt>
                <c:pt idx="6">
                  <c:v>#N/A</c:v>
                </c:pt>
                <c:pt idx="7">
                  <c:v>0.12</c:v>
                </c:pt>
                <c:pt idx="8">
                  <c:v>#N/A</c:v>
                </c:pt>
                <c:pt idx="9">
                  <c:v>0.17</c:v>
                </c:pt>
              </c:numCache>
            </c:numRef>
          </c:val>
          <c:extLst>
            <c:ext xmlns:c16="http://schemas.microsoft.com/office/drawing/2014/chart" uri="{C3380CC4-5D6E-409C-BE32-E72D297353CC}">
              <c16:uniqueId val="{00000006-6E2D-4813-97AA-DFFA858F4BB2}"/>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1.18</c:v>
                </c:pt>
                <c:pt idx="4">
                  <c:v>#N/A</c:v>
                </c:pt>
                <c:pt idx="5">
                  <c:v>0.64</c:v>
                </c:pt>
                <c:pt idx="6">
                  <c:v>#N/A</c:v>
                </c:pt>
                <c:pt idx="7">
                  <c:v>0.62</c:v>
                </c:pt>
                <c:pt idx="8">
                  <c:v>#N/A</c:v>
                </c:pt>
                <c:pt idx="9">
                  <c:v>0.7</c:v>
                </c:pt>
              </c:numCache>
            </c:numRef>
          </c:val>
          <c:extLst>
            <c:ext xmlns:c16="http://schemas.microsoft.com/office/drawing/2014/chart" uri="{C3380CC4-5D6E-409C-BE32-E72D297353CC}">
              <c16:uniqueId val="{00000007-6E2D-4813-97AA-DFFA858F4BB2}"/>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2.5299999999999998</c:v>
                </c:pt>
                <c:pt idx="2">
                  <c:v>#N/A</c:v>
                </c:pt>
                <c:pt idx="3">
                  <c:v>3.07</c:v>
                </c:pt>
                <c:pt idx="4">
                  <c:v>#N/A</c:v>
                </c:pt>
                <c:pt idx="5">
                  <c:v>0.7</c:v>
                </c:pt>
                <c:pt idx="6">
                  <c:v>#N/A</c:v>
                </c:pt>
                <c:pt idx="7">
                  <c:v>0.76</c:v>
                </c:pt>
                <c:pt idx="8">
                  <c:v>#N/A</c:v>
                </c:pt>
                <c:pt idx="9">
                  <c:v>1.59</c:v>
                </c:pt>
              </c:numCache>
            </c:numRef>
          </c:val>
          <c:extLst>
            <c:ext xmlns:c16="http://schemas.microsoft.com/office/drawing/2014/chart" uri="{C3380CC4-5D6E-409C-BE32-E72D297353CC}">
              <c16:uniqueId val="{00000008-6E2D-4813-97AA-DFFA858F4B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c:v>
                </c:pt>
                <c:pt idx="2">
                  <c:v>#N/A</c:v>
                </c:pt>
                <c:pt idx="3">
                  <c:v>11.77</c:v>
                </c:pt>
                <c:pt idx="4">
                  <c:v>#N/A</c:v>
                </c:pt>
                <c:pt idx="5">
                  <c:v>12.18</c:v>
                </c:pt>
                <c:pt idx="6">
                  <c:v>#N/A</c:v>
                </c:pt>
                <c:pt idx="7">
                  <c:v>13.99</c:v>
                </c:pt>
                <c:pt idx="8">
                  <c:v>#N/A</c:v>
                </c:pt>
                <c:pt idx="9">
                  <c:v>13.97</c:v>
                </c:pt>
              </c:numCache>
            </c:numRef>
          </c:val>
          <c:extLst>
            <c:ext xmlns:c16="http://schemas.microsoft.com/office/drawing/2014/chart" uri="{C3380CC4-5D6E-409C-BE32-E72D297353CC}">
              <c16:uniqueId val="{00000009-6E2D-4813-97AA-DFFA858F4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220</c:v>
                </c:pt>
                <c:pt idx="5">
                  <c:v>200</c:v>
                </c:pt>
                <c:pt idx="8">
                  <c:v>203</c:v>
                </c:pt>
                <c:pt idx="11">
                  <c:v>197</c:v>
                </c:pt>
                <c:pt idx="14">
                  <c:v>199</c:v>
                </c:pt>
              </c:numCache>
            </c:numRef>
          </c:val>
          <c:extLst>
            <c:ext xmlns:c16="http://schemas.microsoft.com/office/drawing/2014/chart" uri="{C3380CC4-5D6E-409C-BE32-E72D297353CC}">
              <c16:uniqueId val="{00000000-E574-4C31-8784-BB132607E0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74-4C31-8784-BB132607E0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44</c:v>
                </c:pt>
                <c:pt idx="6">
                  <c:v>44</c:v>
                </c:pt>
                <c:pt idx="9">
                  <c:v>0</c:v>
                </c:pt>
                <c:pt idx="12">
                  <c:v>0</c:v>
                </c:pt>
              </c:numCache>
            </c:numRef>
          </c:val>
          <c:extLst>
            <c:ext xmlns:c16="http://schemas.microsoft.com/office/drawing/2014/chart" uri="{C3380CC4-5D6E-409C-BE32-E72D297353CC}">
              <c16:uniqueId val="{00000002-E574-4C31-8784-BB132607E0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4</c:v>
                </c:pt>
                <c:pt idx="9">
                  <c:v>7</c:v>
                </c:pt>
                <c:pt idx="12">
                  <c:v>8</c:v>
                </c:pt>
              </c:numCache>
            </c:numRef>
          </c:val>
          <c:extLst>
            <c:ext xmlns:c16="http://schemas.microsoft.com/office/drawing/2014/chart" uri="{C3380CC4-5D6E-409C-BE32-E72D297353CC}">
              <c16:uniqueId val="{00000003-E574-4C31-8784-BB132607E0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c:v>
                </c:pt>
                <c:pt idx="3">
                  <c:v>108</c:v>
                </c:pt>
                <c:pt idx="6">
                  <c:v>121</c:v>
                </c:pt>
                <c:pt idx="9">
                  <c:v>121</c:v>
                </c:pt>
                <c:pt idx="12">
                  <c:v>112</c:v>
                </c:pt>
              </c:numCache>
            </c:numRef>
          </c:val>
          <c:extLst>
            <c:ext xmlns:c16="http://schemas.microsoft.com/office/drawing/2014/chart" uri="{C3380CC4-5D6E-409C-BE32-E72D297353CC}">
              <c16:uniqueId val="{00000004-E574-4C31-8784-BB132607E0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4-4C31-8784-BB132607E0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74-4C31-8784-BB132607E0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196</c:v>
                </c:pt>
                <c:pt idx="3">
                  <c:v>176</c:v>
                </c:pt>
                <c:pt idx="6">
                  <c:v>191</c:v>
                </c:pt>
                <c:pt idx="9">
                  <c:v>201</c:v>
                </c:pt>
                <c:pt idx="12">
                  <c:v>219</c:v>
                </c:pt>
              </c:numCache>
            </c:numRef>
          </c:val>
          <c:extLst>
            <c:ext xmlns:c16="http://schemas.microsoft.com/office/drawing/2014/chart" uri="{C3380CC4-5D6E-409C-BE32-E72D297353CC}">
              <c16:uniqueId val="{00000007-E574-4C31-8784-BB132607E0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c:v>
                </c:pt>
                <c:pt idx="2">
                  <c:v>#N/A</c:v>
                </c:pt>
                <c:pt idx="3">
                  <c:v>#N/A</c:v>
                </c:pt>
                <c:pt idx="4">
                  <c:v>132</c:v>
                </c:pt>
                <c:pt idx="5">
                  <c:v>#N/A</c:v>
                </c:pt>
                <c:pt idx="6">
                  <c:v>#N/A</c:v>
                </c:pt>
                <c:pt idx="7">
                  <c:v>157</c:v>
                </c:pt>
                <c:pt idx="8">
                  <c:v>#N/A</c:v>
                </c:pt>
                <c:pt idx="9">
                  <c:v>#N/A</c:v>
                </c:pt>
                <c:pt idx="10">
                  <c:v>132</c:v>
                </c:pt>
                <c:pt idx="11">
                  <c:v>#N/A</c:v>
                </c:pt>
                <c:pt idx="12">
                  <c:v>#N/A</c:v>
                </c:pt>
                <c:pt idx="13">
                  <c:v>140</c:v>
                </c:pt>
                <c:pt idx="14">
                  <c:v>#N/A</c:v>
                </c:pt>
              </c:numCache>
            </c:numRef>
          </c:val>
          <c:smooth val="0"/>
          <c:extLst>
            <c:ext xmlns:c16="http://schemas.microsoft.com/office/drawing/2014/chart" uri="{C3380CC4-5D6E-409C-BE32-E72D297353CC}">
              <c16:uniqueId val="{00000008-E574-4C31-8784-BB132607E0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2297</c:v>
                </c:pt>
                <c:pt idx="5">
                  <c:v>2250</c:v>
                </c:pt>
                <c:pt idx="8">
                  <c:v>2183</c:v>
                </c:pt>
                <c:pt idx="11">
                  <c:v>2113</c:v>
                </c:pt>
                <c:pt idx="14">
                  <c:v>2037</c:v>
                </c:pt>
              </c:numCache>
            </c:numRef>
          </c:val>
          <c:extLst>
            <c:ext xmlns:c16="http://schemas.microsoft.com/office/drawing/2014/chart" uri="{C3380CC4-5D6E-409C-BE32-E72D297353CC}">
              <c16:uniqueId val="{00000000-9D53-4DC8-A649-A1FD9972C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53-4DC8-A649-A1FD9972C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1199</c:v>
                </c:pt>
                <c:pt idx="5">
                  <c:v>1323</c:v>
                </c:pt>
                <c:pt idx="8">
                  <c:v>1340</c:v>
                </c:pt>
                <c:pt idx="11">
                  <c:v>1342</c:v>
                </c:pt>
                <c:pt idx="14">
                  <c:v>1403</c:v>
                </c:pt>
              </c:numCache>
            </c:numRef>
          </c:val>
          <c:extLst>
            <c:ext xmlns:c16="http://schemas.microsoft.com/office/drawing/2014/chart" uri="{C3380CC4-5D6E-409C-BE32-E72D297353CC}">
              <c16:uniqueId val="{00000002-9D53-4DC8-A649-A1FD9972C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53-4DC8-A649-A1FD9972C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53-4DC8-A649-A1FD9972C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77</c:v>
                </c:pt>
                <c:pt idx="3">
                  <c:v>65</c:v>
                </c:pt>
                <c:pt idx="6">
                  <c:v>22</c:v>
                </c:pt>
                <c:pt idx="9">
                  <c:v>3</c:v>
                </c:pt>
                <c:pt idx="12">
                  <c:v>33</c:v>
                </c:pt>
              </c:numCache>
            </c:numRef>
          </c:val>
          <c:extLst>
            <c:ext xmlns:c16="http://schemas.microsoft.com/office/drawing/2014/chart" uri="{C3380CC4-5D6E-409C-BE32-E72D297353CC}">
              <c16:uniqueId val="{00000005-9D53-4DC8-A649-A1FD9972C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523</c:v>
                </c:pt>
                <c:pt idx="3">
                  <c:v>488</c:v>
                </c:pt>
                <c:pt idx="6">
                  <c:v>480</c:v>
                </c:pt>
                <c:pt idx="9">
                  <c:v>507</c:v>
                </c:pt>
                <c:pt idx="12">
                  <c:v>419</c:v>
                </c:pt>
              </c:numCache>
            </c:numRef>
          </c:val>
          <c:extLst>
            <c:ext xmlns:c16="http://schemas.microsoft.com/office/drawing/2014/chart" uri="{C3380CC4-5D6E-409C-BE32-E72D297353CC}">
              <c16:uniqueId val="{00000006-9D53-4DC8-A649-A1FD9972C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82</c:v>
                </c:pt>
                <c:pt idx="6">
                  <c:v>81</c:v>
                </c:pt>
                <c:pt idx="9">
                  <c:v>76</c:v>
                </c:pt>
                <c:pt idx="12">
                  <c:v>68</c:v>
                </c:pt>
              </c:numCache>
            </c:numRef>
          </c:val>
          <c:extLst>
            <c:ext xmlns:c16="http://schemas.microsoft.com/office/drawing/2014/chart" uri="{C3380CC4-5D6E-409C-BE32-E72D297353CC}">
              <c16:uniqueId val="{00000007-9D53-4DC8-A649-A1FD9972C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1355</c:v>
                </c:pt>
                <c:pt idx="3">
                  <c:v>1232</c:v>
                </c:pt>
                <c:pt idx="6">
                  <c:v>1157</c:v>
                </c:pt>
                <c:pt idx="9">
                  <c:v>1083</c:v>
                </c:pt>
                <c:pt idx="12">
                  <c:v>1007</c:v>
                </c:pt>
              </c:numCache>
            </c:numRef>
          </c:val>
          <c:extLst>
            <c:ext xmlns:c16="http://schemas.microsoft.com/office/drawing/2014/chart" uri="{C3380CC4-5D6E-409C-BE32-E72D297353CC}">
              <c16:uniqueId val="{00000008-9D53-4DC8-A649-A1FD9972C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c:v>
                </c:pt>
                <c:pt idx="3">
                  <c:v>44</c:v>
                </c:pt>
                <c:pt idx="6">
                  <c:v>586</c:v>
                </c:pt>
                <c:pt idx="9">
                  <c:v>0</c:v>
                </c:pt>
                <c:pt idx="12">
                  <c:v>0</c:v>
                </c:pt>
              </c:numCache>
            </c:numRef>
          </c:val>
          <c:extLst>
            <c:ext xmlns:c16="http://schemas.microsoft.com/office/drawing/2014/chart" uri="{C3380CC4-5D6E-409C-BE32-E72D297353CC}">
              <c16:uniqueId val="{00000009-9D53-4DC8-A649-A1FD9972C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2026</c:v>
                </c:pt>
                <c:pt idx="3">
                  <c:v>2072</c:v>
                </c:pt>
                <c:pt idx="6">
                  <c:v>2096</c:v>
                </c:pt>
                <c:pt idx="9">
                  <c:v>2158</c:v>
                </c:pt>
                <c:pt idx="12">
                  <c:v>2147</c:v>
                </c:pt>
              </c:numCache>
            </c:numRef>
          </c:val>
          <c:extLst>
            <c:ext xmlns:c16="http://schemas.microsoft.com/office/drawing/2014/chart" uri="{C3380CC4-5D6E-409C-BE32-E72D297353CC}">
              <c16:uniqueId val="{0000000A-9D53-4DC8-A649-A1FD9972C1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604</c:v>
                </c:pt>
                <c:pt idx="2">
                  <c:v>#N/A</c:v>
                </c:pt>
                <c:pt idx="3">
                  <c:v>#N/A</c:v>
                </c:pt>
                <c:pt idx="4">
                  <c:v>410</c:v>
                </c:pt>
                <c:pt idx="5">
                  <c:v>#N/A</c:v>
                </c:pt>
                <c:pt idx="6">
                  <c:v>#N/A</c:v>
                </c:pt>
                <c:pt idx="7">
                  <c:v>899</c:v>
                </c:pt>
                <c:pt idx="8">
                  <c:v>#N/A</c:v>
                </c:pt>
                <c:pt idx="9">
                  <c:v>#N/A</c:v>
                </c:pt>
                <c:pt idx="10">
                  <c:v>373</c:v>
                </c:pt>
                <c:pt idx="11">
                  <c:v>#N/A</c:v>
                </c:pt>
                <c:pt idx="12">
                  <c:v>#N/A</c:v>
                </c:pt>
                <c:pt idx="13">
                  <c:v>233</c:v>
                </c:pt>
                <c:pt idx="14">
                  <c:v>#N/A</c:v>
                </c:pt>
              </c:numCache>
            </c:numRef>
          </c:val>
          <c:smooth val="0"/>
          <c:extLst>
            <c:ext xmlns:c16="http://schemas.microsoft.com/office/drawing/2014/chart" uri="{C3380CC4-5D6E-409C-BE32-E72D297353CC}">
              <c16:uniqueId val="{0000000B-9D53-4DC8-A649-A1FD9972C1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483</c:v>
                </c:pt>
                <c:pt idx="2">
                  <c:v>638</c:v>
                </c:pt>
              </c:numCache>
            </c:numRef>
          </c:val>
          <c:extLst>
            <c:ext xmlns:c16="http://schemas.microsoft.com/office/drawing/2014/chart" uri="{C3380CC4-5D6E-409C-BE32-E72D297353CC}">
              <c16:uniqueId val="{00000000-F1DF-4006-9CA3-BAF8B34EC6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27</c:v>
                </c:pt>
                <c:pt idx="2">
                  <c:v>11</c:v>
                </c:pt>
              </c:numCache>
            </c:numRef>
          </c:val>
          <c:extLst>
            <c:ext xmlns:c16="http://schemas.microsoft.com/office/drawing/2014/chart" uri="{C3380CC4-5D6E-409C-BE32-E72D297353CC}">
              <c16:uniqueId val="{00000001-F1DF-4006-9CA3-BAF8B34EC6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c:v>
                </c:pt>
                <c:pt idx="1">
                  <c:v>734</c:v>
                </c:pt>
                <c:pt idx="2">
                  <c:v>673</c:v>
                </c:pt>
              </c:numCache>
            </c:numRef>
          </c:val>
          <c:extLst>
            <c:ext xmlns:c16="http://schemas.microsoft.com/office/drawing/2014/chart" uri="{C3380CC4-5D6E-409C-BE32-E72D297353CC}">
              <c16:uniqueId val="{00000002-F1DF-4006-9CA3-BAF8B34EC6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{B58C0F55-0FA0-4450-9DDF-D0E976C53AC0}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B4-455F-BD99-B555786004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{179A735B-3091-4C4A-918D-1A8E4405329A}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4-455F-BD99-B555786004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{8801E022-6A18-469C-AC44-779417FAAB53}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4-455F-BD99-B555786004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{2A22DEC0-4D56-48C5-A2DF-BD9BB2AA7498}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4-455F-BD99-B555786004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{E64940E3-542C-45CA-A616-66FC958C8144}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4-455F-BD99-B555786004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{A87154BF-7D0A-4AF7-AD5A-DDB326C564E7}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B4-455F-BD99-B555786004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{F85AEAA2-17F8-40E6-90E3-78E356E7EDC4}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B4-455F-BD99-B555786004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{4D5A682A-17FC-4A28-805C-E3411BFB8C30}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B4-455F-BD99-B555786004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{4055454E-8913-4804-BB3F-EFCDDA6A5B1A}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B4-455F-BD99-B555786004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54.8</c:v>
                </c:pt>
                <c:pt idx="24">
                  <c:v>55.9</c:v>
                </c:pt>
                <c:pt idx="32">
                  <c:v>56.8</c:v>
                </c:pt>
              </c:numCache>
            </c:numRef>
          </c:xVal>
          <c:yVal>
            <c:numRef>
              <c:f>公会計指標分析・財政指標組合せ分析表!$BP$51:$DC$51</c:f>
              <c:numCache>
                <c:formatCode>#,##0.0;"▲ "#,##0.0</c:formatCode>
                <c:ptCount val="40"/>
                <c:pt idx="8">
                  <c:v>27</c:v>
                </c:pt>
                <c:pt idx="16">
                  <c:v>59.6</c:v>
                </c:pt>
                <c:pt idx="24">
                  <c:v>24.5</c:v>
                </c:pt>
                <c:pt idx="32">
                  <c:v>14.5</c:v>
                </c:pt>
              </c:numCache>
            </c:numRef>
          </c:yVal>
          <c:smooth val="0"/>
          <c:extLst>
            <c:ext xmlns:c16="http://schemas.microsoft.com/office/drawing/2014/chart" uri="{C3380CC4-5D6E-409C-BE32-E72D297353CC}">
              <c16:uniqueId val="{00000009-76B4-455F-BD99-B555786004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{DE40696E-46FB-4769-84D1-D748E9498A70}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B4-455F-BD99-B555786004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{BCF6B177-5766-4B14-835F-8F4FDAC4CDDF}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4-455F-BD99-B555786004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{E9D6C72F-15E3-443C-873B-5CBE1CC2E5C8}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4-455F-BD99-B555786004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{8C08CEAD-330B-4790-BF59-6A2A2B2D3047}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4-455F-BD99-B555786004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{6763F440-DB52-4651-94CD-EAE87E0EAE3B}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4-455F-BD99-B555786004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{8172C5C3-8187-4F68-88DF-2D571143A341}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B4-455F-BD99-B555786004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{1C096A63-7081-45AD-8185-4FA8DB258C75}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B4-455F-BD99-B555786004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{2FF0CF2D-93F3-40F1-BC8F-90F43F1EB463}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B4-455F-BD99-B555786004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{E13A16FC-9129-4550-A82E-5356478D4F4C}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B4-455F-BD99-B555786004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58.9</c:v>
                </c:pt>
                <c:pt idx="24">
                  <c:v>60</c:v>
                </c:pt>
                <c:pt idx="32">
                  <c:v>60.9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6B4-455F-BD99-B55578600466}"/>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{28C2250E-566C-4307-9DF0-F92FC7E4A851}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2A-4039-AA2D-3290CDBED3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{D0179419-6592-43FD-9F2F-A71EA9894C53}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2A-4039-AA2D-3290CDBED3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{58D405C1-4C16-4436-A709-BE64B5C7B1A1}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2A-4039-AA2D-3290CDBED3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{2DA63255-5557-43DA-9604-1D8625934F3C}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2A-4039-AA2D-3290CDBED3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{2850D55F-460D-41F9-A5BB-8AB2DEB4E802}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2A-4039-AA2D-3290CDBED3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{9AEB9F23-9119-4F7F-9722-6036F716F28D}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2A-4039-AA2D-3290CDBED3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{5BD3AED1-217E-4CBF-80A2-2247D91B8B9A}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2A-4039-AA2D-3290CDBED3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{75B9A251-01D8-4CE4-95C0-E6ADA269F476}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2A-4039-AA2D-3290CDBED3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{63259510-9DB3-46DC-8199-9C5D3B8CB49A}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2A-4039-AA2D-3290CDBED3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8.5</c:v>
                </c:pt>
                <c:pt idx="16">
                  <c:v>9.3000000000000007</c:v>
                </c:pt>
                <c:pt idx="24">
                  <c:v>9.1999999999999993</c:v>
                </c:pt>
                <c:pt idx="32">
                  <c:v>9.1999999999999993</c:v>
                </c:pt>
              </c:numCache>
            </c:numRef>
          </c:xVal>
          <c:yVal>
            <c:numRef>
              <c:f>公会計指標分析・財政指標組合せ分析表!$BP$73:$DC$73</c:f>
              <c:numCache>
                <c:formatCode>#,##0.0;"▲ "#,##0.0</c:formatCode>
                <c:ptCount val="40"/>
                <c:pt idx="0">
                  <c:v>38.4</c:v>
                </c:pt>
                <c:pt idx="8">
                  <c:v>27</c:v>
                </c:pt>
                <c:pt idx="16">
                  <c:v>59.6</c:v>
                </c:pt>
                <c:pt idx="24">
                  <c:v>24.5</c:v>
                </c:pt>
                <c:pt idx="32">
                  <c:v>14.5</c:v>
                </c:pt>
              </c:numCache>
            </c:numRef>
          </c:yVal>
          <c:smooth val="0"/>
          <c:extLst>
            <c:ext xmlns:c16="http://schemas.microsoft.com/office/drawing/2014/chart" uri="{C3380CC4-5D6E-409C-BE32-E72D297353CC}">
              <c16:uniqueId val="{00000009-CC2A-4039-AA2D-3290CDBED3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{A166E3FE-2360-421B-9B11-3DCA738506B0}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2A-4039-AA2D-3290CDBED3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{5AB74996-68FA-411F-A619-3D3CAD9624F5}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2A-4039-AA2D-3290CDBED3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{3327D3DC-5422-4811-A5FD-2BDBC0C628FD}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2A-4039-AA2D-3290CDBED3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{03833581-3287-4E07-AC9A-2DAE4C9EAEF9}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2A-4039-AA2D-3290CDBED3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{73F22066-F369-4A52-98C5-9A01CC35432C}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2A-4039-AA2D-3290CDBED36A}"/>
                </c:ext>
              </c:extLst>
            </c:dLbl>
            <c:dLbl>
              <c:idx val="8"/>
              <c:layout>
                <c:manualLayout>
                  <c:x val="-4.5160355153971404E-2"/>
                  <c:y val="-8.6067468681224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{CCC42365-E2D3-4BDC-B5E2-B58BFD87661D}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2A-4039-AA2D-3290CDBED36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{55841A5D-9713-4445-9E10-468F8957DF77}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2A-4039-AA2D-3290CDBED36A}"/>
                </c:ext>
              </c:extLst>
            </c:dLbl>
            <c:dLbl>
              <c:idx val="24"/>
              <c:layout>
                <c:manualLayout>
                  <c:x val="-2.8766015700383205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{F52C349D-15B6-43CE-AB93-B23935CE5313}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2A-4039-AA2D-3290CDBED36A}"/>
                </c:ext>
              </c:extLst>
            </c:dLbl>
            <c:dLbl>
              <c:idx val="32"/>
              <c:layout>
                <c:manualLayout>
                  <c:x val="-3.1570342725075584E-2"/>
                  <c:y val="-1.747988056773481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{9BB984EB-40A0-4AED-81BD-4B4B32D13AA3}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2A-4039-AA2D-3290CDBED3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2A-4039-AA2D-3290CDBED36A}"/>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役場庁舎等建設事業の財源として地方債を充当していくため、今後は増加傾向になると予測される。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役場庁舎等建設事業の財源として地方債を充当していくため、地方債の現在高は増加していくと思われる。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役場庁舎整備基金（特定目的基金）の取り崩しを行ったが、財政調整基金を積立てしたため全体的には微増している。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地域福祉基金・・・・・高齢者の保健福祉事業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ほたかの里基金は積み立てしたため増加したが、役場庁舎整備基金を取り崩しているため全体的には減少している。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の積み立てのほかに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百万円積み立てしたため増加している。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2B6AE-8042-49C0-956F-2867B522D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2F5E4B-AAD5-414E-A814-B948FED7C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7399906-A601-4BDB-8713-DEC2F5A232F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353E57-120F-4CE2-B810-BBCA06CC9A5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EB7A2CB-539C-48DE-8B5B-F993EF34A98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2CF05D-C771-4B83-82DB-737998A549F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6DB814-DE7C-41DB-8F5A-E88B79314F4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C74CBF-E78B-4890-A7DB-8B7904E041C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A5C19EC-187C-4A48-871C-249D9B4CEA5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D7DF4D-7479-4819-90D1-FA7B5F60B75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60F5BB9-3823-48D8-88BD-8D829D6FCA6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D7375F-9724-4EA0-92F3-EBE67C282A5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E92803D-B2D6-4641-ABB9-3098758CEC5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D961E77-D749-45B5-A88B-C709C4BF65A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3E72868-72D9-44DA-9BBA-6C1A3202ED2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24617D2-8644-49CC-B170-AC493693D2C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5D208E4-366D-41BB-BF8B-6BA8F6772C5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98D5DB1-7C6E-41AD-9939-0A9B5B5EE39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AED8B0-CDFE-44CA-B22C-00C2F9DC6B8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F253D43-7FC5-4D1D-9A27-4162AEF555C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C09BF9-A195-4684-8D4E-1C35713C053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8B80CCE-5862-461C-B51C-73C50DBA7C3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49D1356-2EB9-4223-8F57-F4A7D999DF8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C97F47-C67A-4031-8CE8-7268C2C763F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E71C21-38DB-4279-8D5E-D3F0DED2119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28952A-6021-4BCA-AA82-728F7DFCF5E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CB74F7E-68D6-4F0A-81E8-625E24A4964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AB6AA1C-BC4E-4F91-BB86-F958CF7B6B1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904974B-897F-417B-B67F-577741B6D73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6079A9-6AAB-4838-8CFD-0555A626B88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410829B-ED39-43DF-A799-3F7FFD96FE1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5BDBBAD-7235-4642-A612-E1DCBA732F2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B175205-801D-4B1D-A3C1-7409D6FBABB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0158560-FB3E-476D-AF07-7E466FA9777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FD90619-2EC0-46B6-8410-2E8FC2DAD6A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CDC587-8468-4ACF-A495-A90256F60C5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C907C82-F56F-46CD-BB3F-5B332D1F081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84CE27E-85CB-43A0-BB9D-22FF7DA2B5A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9968259-C5B2-49F2-B436-A86A8A37640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D6FAAEE-75EA-4BA0-A30A-72BA16C1D7E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A5DC000-CB45-4291-9608-3AEC04CA28A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808980D-8298-4F85-B20D-AD5BF5966DC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69BC3CF-E068-433C-8A40-B5D1BFD83F5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F1FA6C6-ADDD-4DEC-82DF-56B550DFBD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D34F7A-C187-4653-AF7B-4E22D95408F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4FCE81-CA1B-4CEC-BD06-AA89F42555C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5502C01-FDAC-4813-AB38-8E67C259EF7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％削減するという目標を掲げ、老朽化した施設の集約化等を検討している。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有形固定資産減価償却率は、上昇傾向ではあるが、類似団体平均を下回っている。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68150A0-2DB7-4014-A0CE-1BD1414E31A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1895119-30D2-4A81-B422-0BD5B57C712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660DA73-9961-48F1-A1C5-99AE83C7DF6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4DED6CC-AC12-480A-9F6F-92770944FEC5}"/>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7290DF3C-BA10-4315-8787-8CBD175939A2}"/>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C118360-6E60-4967-8CFA-40364D70E21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936D9A6-D0AD-42CE-BD24-C9713F8ED9E2}"/>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C79AB5D-7861-47DA-8052-E7E4F8E3EA6D}"/>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E56DF4E-7DD6-4C7A-AE3B-74D5D59A9F6D}"/>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BC56D52-3AB0-49E3-A55E-0FAEC93E24D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ECF17A11-A05D-4B34-BE35-A9480FC824A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3A3FE52-4C3A-40F0-974D-762966843BB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5AC83A3-1A92-481D-B1E8-849B1F249CB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A8B113C-AC78-4377-AC53-A1CAF9FD226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BEDC1B5B-0015-4A13-8949-5C37BA9795BE}"/>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EAEB692E-F934-4CE7-988F-710E1F17B016}"/>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50556424-16D8-4F04-BF62-0ECFE62F1576}"/>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C2AD6C4B-781C-40D1-89E3-BFEDEF2D1820}"/>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F74EBC37-2303-4AC6-868B-2460FB2CEC6B}"/>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EA94BE7C-4BD5-408B-AEF0-0350C6ABA8D2}"/>
            </a:ext>
          </a:extLst>
        </xdr:cNvPr>
        <xdr:cNvSpPr txBox="1"/>
      </xdr:nvSpPr>
      <xdr:spPr>
        <a:xfrm>
          <a:off x="48133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B5DC12F0-0202-4E09-A72C-12A49817F33E}"/>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9FB50824-A5F1-4E95-A1CE-1F3E20104048}"/>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9596E9DB-5D97-4692-9CFA-64C77B63E26F}"/>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AEE5CB6A-AC8F-467C-BDCC-56C819A8AAD4}"/>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92564707-5DCE-46DC-B641-2D32CE47268D}"/>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26A9777-48AC-4D23-A445-671BB69225C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ACCEA4-E0A1-45C4-92BB-159D0017296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17F9B54-72E0-48ED-9BE7-C0E275D6214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25C457-B8B5-464D-8E31-F37FF1788ED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AA13CC-05A4-4AEE-977E-77480BA54AB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9" name="楕円 78">
          <a:extLst>
            <a:ext uri="{FF2B5EF4-FFF2-40B4-BE49-F238E27FC236}">
              <a16:creationId xmlns:a16="http://schemas.microsoft.com/office/drawing/2014/main" id="{633D05F9-A6DF-40CE-9E10-7A546AEF59CB}"/>
            </a:ext>
          </a:extLst>
        </xdr:cNvPr>
        <xdr:cNvSpPr/>
      </xdr:nvSpPr>
      <xdr:spPr>
        <a:xfrm>
          <a:off x="47117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64914</xdr:rowOff>
    </xdr:from>
    <xdr:ext cx="405111" cy="259045"/>
    <xdr:sp macro="" textlink="">
      <xdr:nvSpPr>
        <xdr:cNvPr id="80" name="有形固定資産減価償却率該当値テキスト">
          <a:extLst>
            <a:ext uri="{FF2B5EF4-FFF2-40B4-BE49-F238E27FC236}">
              <a16:creationId xmlns:a16="http://schemas.microsoft.com/office/drawing/2014/main" id="{F630C4BE-DC00-4172-A80C-BAA48BDC4021}"/>
            </a:ext>
          </a:extLst>
        </xdr:cNvPr>
        <xdr:cNvSpPr txBox="1"/>
      </xdr:nvSpPr>
      <xdr:spPr>
        <a:xfrm>
          <a:off x="4813300" y="52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22606</xdr:rowOff>
    </xdr:from>
    <xdr:to>
      <xdr:col>19</xdr:col>
      <xdr:colOff>187325</xdr:colOff>
      <xdr:row>31</xdr:row>
      <xdr:rowOff>124206</xdr:rowOff>
    </xdr:to>
    <xdr:sp macro="" textlink="">
      <xdr:nvSpPr>
        <xdr:cNvPr id="81" name="楕円 80">
          <a:extLst>
            <a:ext uri="{FF2B5EF4-FFF2-40B4-BE49-F238E27FC236}">
              <a16:creationId xmlns:a16="http://schemas.microsoft.com/office/drawing/2014/main" id="{0453B5FA-1F09-4D70-A1B5-5189A3A18AE6}"/>
            </a:ext>
          </a:extLst>
        </xdr:cNvPr>
        <xdr:cNvSpPr/>
      </xdr:nvSpPr>
      <xdr:spPr>
        <a:xfrm>
          <a:off x="4000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73406</xdr:rowOff>
    </xdr:from>
    <xdr:to>
      <xdr:col>23</xdr:col>
      <xdr:colOff>85725</xdr:colOff>
      <xdr:row>31</xdr:row>
      <xdr:rowOff>92837</xdr:rowOff>
    </xdr:to>
    <xdr:cxnSp macro="">
      <xdr:nvCxnSpPr>
        <xdr:cNvPr id="82" name="直線コネクタ 81">
          <a:extLst>
            <a:ext uri="{FF2B5EF4-FFF2-40B4-BE49-F238E27FC236}">
              <a16:creationId xmlns:a16="http://schemas.microsoft.com/office/drawing/2014/main" id="{AD1AB2D7-CEDB-4991-907A-8DEF67C94893}"/>
            </a:ext>
          </a:extLst>
        </xdr:cNvPr>
        <xdr:cNvCxnSpPr/>
      </xdr:nvCxnSpPr>
      <xdr:spPr>
        <a:xfrm>
          <a:off x="4051300" y="538835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B1F9CF79-DEAA-46B0-87EC-CE966AA9A36E}"/>
            </a:ext>
          </a:extLst>
        </xdr:cNvPr>
        <xdr:cNvSpPr/>
      </xdr:nvSpPr>
      <xdr:spPr>
        <a:xfrm>
          <a:off x="32385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73406</xdr:rowOff>
    </xdr:to>
    <xdr:cxnSp macro="">
      <xdr:nvCxnSpPr>
        <xdr:cNvPr id="84" name="直線コネクタ 83">
          <a:extLst>
            <a:ext uri="{FF2B5EF4-FFF2-40B4-BE49-F238E27FC236}">
              <a16:creationId xmlns:a16="http://schemas.microsoft.com/office/drawing/2014/main" id="{11252A13-E356-4C7A-BBDA-1028DE668F23}"/>
            </a:ext>
          </a:extLst>
        </xdr:cNvPr>
        <xdr:cNvCxnSpPr/>
      </xdr:nvCxnSpPr>
      <xdr:spPr>
        <a:xfrm>
          <a:off x="3289300" y="536460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85" name="楕円 84">
          <a:extLst>
            <a:ext uri="{FF2B5EF4-FFF2-40B4-BE49-F238E27FC236}">
              <a16:creationId xmlns:a16="http://schemas.microsoft.com/office/drawing/2014/main" id="{EA75120C-B181-493A-B82C-341F4DFB2BA5}"/>
            </a:ext>
          </a:extLst>
        </xdr:cNvPr>
        <xdr:cNvSpPr/>
      </xdr:nvSpPr>
      <xdr:spPr>
        <a:xfrm>
          <a:off x="2476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49657</xdr:rowOff>
    </xdr:to>
    <xdr:cxnSp macro="">
      <xdr:nvCxnSpPr>
        <xdr:cNvPr id="86" name="直線コネクタ 85">
          <a:extLst>
            <a:ext uri="{FF2B5EF4-FFF2-40B4-BE49-F238E27FC236}">
              <a16:creationId xmlns:a16="http://schemas.microsoft.com/office/drawing/2014/main" id="{A214EC4A-C449-4459-846F-3BDA6F8F65EB}"/>
            </a:ext>
          </a:extLst>
        </xdr:cNvPr>
        <xdr:cNvCxnSpPr/>
      </xdr:nvCxnSpPr>
      <xdr:spPr>
        <a:xfrm>
          <a:off x="2527300" y="532358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7" name="n_1aveValue有形固定資産減価償却率">
          <a:extLst>
            <a:ext uri="{FF2B5EF4-FFF2-40B4-BE49-F238E27FC236}">
              <a16:creationId xmlns:a16="http://schemas.microsoft.com/office/drawing/2014/main" id="{4D433DF5-01BD-43B9-971E-5A15F52486A1}"/>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88" name="n_2aveValue有形固定資産減価償却率">
          <a:extLst>
            <a:ext uri="{FF2B5EF4-FFF2-40B4-BE49-F238E27FC236}">
              <a16:creationId xmlns:a16="http://schemas.microsoft.com/office/drawing/2014/main" id="{894C9F65-E49F-4A94-B61E-7DD88C4F0019}"/>
            </a:ext>
          </a:extLst>
        </xdr:cNvPr>
        <xdr:cNvSpPr txBox="1"/>
      </xdr:nvSpPr>
      <xdr:spPr>
        <a:xfrm>
          <a:off x="308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89" name="n_3aveValue有形固定資産減価償却率">
          <a:extLst>
            <a:ext uri="{FF2B5EF4-FFF2-40B4-BE49-F238E27FC236}">
              <a16:creationId xmlns:a16="http://schemas.microsoft.com/office/drawing/2014/main" id="{0FFDDECA-3F7E-464D-A088-19EF9A8E513D}"/>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733CB400-B5A9-45A9-8032-CA9808E4AF96}"/>
            </a:ext>
          </a:extLst>
        </xdr:cNvPr>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140733</xdr:rowOff>
    </xdr:from>
    <xdr:ext cx="405111" cy="259045"/>
    <xdr:sp macro="" textlink="">
      <xdr:nvSpPr>
        <xdr:cNvPr id="91" name="n_1mainValue有形固定資産減価償却率">
          <a:extLst>
            <a:ext uri="{FF2B5EF4-FFF2-40B4-BE49-F238E27FC236}">
              <a16:creationId xmlns:a16="http://schemas.microsoft.com/office/drawing/2014/main" id="{5666E5BB-16EA-4036-AB86-68F99BF5CB29}"/>
            </a:ext>
          </a:extLst>
        </xdr:cNvPr>
        <xdr:cNvSpPr txBox="1"/>
      </xdr:nvSpPr>
      <xdr:spPr>
        <a:xfrm>
          <a:off x="3836044" y="51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92" name="n_2mainValue有形固定資産減価償却率">
          <a:extLst>
            <a:ext uri="{FF2B5EF4-FFF2-40B4-BE49-F238E27FC236}">
              <a16:creationId xmlns:a16="http://schemas.microsoft.com/office/drawing/2014/main" id="{7CD8EDD1-E08E-4A58-A322-A77A1C2F3954}"/>
            </a:ext>
          </a:extLst>
        </xdr:cNvPr>
        <xdr:cNvSpPr txBox="1"/>
      </xdr:nvSpPr>
      <xdr:spPr>
        <a:xfrm>
          <a:off x="3086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75963</xdr:rowOff>
    </xdr:from>
    <xdr:ext cx="405111" cy="259045"/>
    <xdr:sp macro="" textlink="">
      <xdr:nvSpPr>
        <xdr:cNvPr id="93" name="n_3mainValue有形固定資産減価償却率">
          <a:extLst>
            <a:ext uri="{FF2B5EF4-FFF2-40B4-BE49-F238E27FC236}">
              <a16:creationId xmlns:a16="http://schemas.microsoft.com/office/drawing/2014/main" id="{E657A34B-F964-4A8B-9DE3-D6F88017F8E6}"/>
            </a:ext>
          </a:extLst>
        </xdr:cNvPr>
        <xdr:cNvSpPr txBox="1"/>
      </xdr:nvSpPr>
      <xdr:spPr>
        <a:xfrm>
          <a:off x="2324744" y="50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6D9562ED-21D5-427E-9A74-FC30ADF072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55142855-388A-4942-992A-D5A061E4E99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1F181C5C-53FF-41C6-BA24-8DA51CDA532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7E162D25-A594-4D20-970C-3E776EC137D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D56A2D79-9E0F-4247-B37B-97C6824D143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8C14DF30-D43C-46C0-BF46-BC1C0174C72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51633040-E6B7-4562-8AA6-897D30ACFF0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4040F2AE-7EF4-4419-B067-F957A4DF90E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1F80B3C-7FFC-4F1C-9278-39D7952A00C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A378BC3-D1BF-4C28-B4FC-1F4FDBAC0A3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9DD8DC9-777A-4B5C-B56A-3EC63ECEBAF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EEACB9AA-6E41-4E0E-B4CE-0D5C72A42E6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39FD822E-95F2-49DA-9756-3971EB5F9A6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年度にかけて実施している村道谷地生品線道路改良事業に係る公共事業等債の発行により、将来負担額は増加傾向にあり、債務償還比率を類似団体と比較しても高い数値となっている。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また、役場庁舎建設事業等が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始まった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ことから今後、数値は上がっていくと予測されるため、スケジュール管理等の徹底、補助金等の特定財源の確保を図っていく。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F0F9CED1-102B-4446-835D-4C6EB2F355D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BE245F8-3064-449C-A11B-8780582EA0A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738A4F05-D23D-46F8-AB4E-78C254795B1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673EE9C-7925-4D0A-92BD-46F9535C1E9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12055E32-D092-44D4-A66E-2468FA4D0343}"/>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27BFE10D-4333-4E89-BB70-92FDE83F788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CF8207C3-F7B7-45CE-8A60-845A9C760D68}"/>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3B4592B4-8D38-4E40-90EB-691697D7BEC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18752FF2-4A7C-439D-A9F6-DB22947FF2F2}"/>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C183A8B2-91C8-4A43-A0ED-AF9ACDFCAB0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DF985973-EA7B-488F-9580-3A1EC6B2E4C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5E1CFD28-C73C-404B-9ABF-C55E29F6962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B020FF45-B432-46A1-9072-E5536369AD8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2B9067E7-919A-4B8D-9252-FAFE3C5E8B4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2D61E08C-D329-485F-8EEF-07E76ECE95E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BDD4E2D6-37DC-48AE-9AB4-65F4F1BEAAE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A6C11AB-3AE3-4EE3-9E36-EF711724760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4" name="直線コネクタ 123">
          <a:extLst>
            <a:ext uri="{FF2B5EF4-FFF2-40B4-BE49-F238E27FC236}">
              <a16:creationId xmlns:a16="http://schemas.microsoft.com/office/drawing/2014/main" id="{579EE042-AA60-4126-872C-1B42F48A81FF}"/>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5" name="債務償還比率最小値テキスト">
          <a:extLst>
            <a:ext uri="{FF2B5EF4-FFF2-40B4-BE49-F238E27FC236}">
              <a16:creationId xmlns:a16="http://schemas.microsoft.com/office/drawing/2014/main" id="{79066974-B47F-423C-A58F-F689578CEDF6}"/>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6" name="直線コネクタ 125">
          <a:extLst>
            <a:ext uri="{FF2B5EF4-FFF2-40B4-BE49-F238E27FC236}">
              <a16:creationId xmlns:a16="http://schemas.microsoft.com/office/drawing/2014/main" id="{3EF4737E-60F2-41AB-9B92-7AAB8C68C2D4}"/>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B71CC721-8ACE-4A16-A791-35F9E475E31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8C4027B1-E97A-4F72-813B-281E1B893F8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29" name="債務償還比率平均値テキスト">
          <a:extLst>
            <a:ext uri="{FF2B5EF4-FFF2-40B4-BE49-F238E27FC236}">
              <a16:creationId xmlns:a16="http://schemas.microsoft.com/office/drawing/2014/main" id="{DF1B5AAB-7A8B-4F47-8879-92E078F6EF7E}"/>
            </a:ext>
          </a:extLst>
        </xdr:cNvPr>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0" name="フローチャート: 判断 129">
          <a:extLst>
            <a:ext uri="{FF2B5EF4-FFF2-40B4-BE49-F238E27FC236}">
              <a16:creationId xmlns:a16="http://schemas.microsoft.com/office/drawing/2014/main" id="{64732CA1-98FB-4631-9E9C-94C707828736}"/>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1" name="フローチャート: 判断 130">
          <a:extLst>
            <a:ext uri="{FF2B5EF4-FFF2-40B4-BE49-F238E27FC236}">
              <a16:creationId xmlns:a16="http://schemas.microsoft.com/office/drawing/2014/main" id="{C009314F-7492-4389-9D2B-34F172F81E5C}"/>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2" name="フローチャート: 判断 131">
          <a:extLst>
            <a:ext uri="{FF2B5EF4-FFF2-40B4-BE49-F238E27FC236}">
              <a16:creationId xmlns:a16="http://schemas.microsoft.com/office/drawing/2014/main" id="{387B1FC1-831F-492F-BC30-EF8F51FC29DE}"/>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3" name="フローチャート: 判断 132">
          <a:extLst>
            <a:ext uri="{FF2B5EF4-FFF2-40B4-BE49-F238E27FC236}">
              <a16:creationId xmlns:a16="http://schemas.microsoft.com/office/drawing/2014/main" id="{510B5089-F619-48EA-A7C6-EA963DC62C71}"/>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4" name="フローチャート: 判断 133">
          <a:extLst>
            <a:ext uri="{FF2B5EF4-FFF2-40B4-BE49-F238E27FC236}">
              <a16:creationId xmlns:a16="http://schemas.microsoft.com/office/drawing/2014/main" id="{BD20EE60-A4FE-455D-B210-C3AEECCAAA47}"/>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9523F7A-7D97-4112-ACB7-EC279EF8AD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A1ACFB3-F71D-413C-A33F-F1ABABFBFC4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F222356-4C24-4910-A24E-8962E8032AB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A3791DC-317E-462A-A9EC-526A3E76D91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F7A8193-30BA-43AB-93A6-08E86B9312F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124242</xdr:rowOff>
    </xdr:from>
    <xdr:to>
      <xdr:col>76</xdr:col>
      <xdr:colOff>73025</xdr:colOff>
      <xdr:row>28</xdr:row>
      <xdr:rowOff>54392</xdr:rowOff>
    </xdr:to>
    <xdr:sp macro="" textlink="">
      <xdr:nvSpPr>
        <xdr:cNvPr id="140" name="楕円 139">
          <a:extLst>
            <a:ext uri="{FF2B5EF4-FFF2-40B4-BE49-F238E27FC236}">
              <a16:creationId xmlns:a16="http://schemas.microsoft.com/office/drawing/2014/main" id="{10EDCDE8-07FB-4844-B1BA-C64894B52C34}"/>
            </a:ext>
          </a:extLst>
        </xdr:cNvPr>
        <xdr:cNvSpPr/>
      </xdr:nvSpPr>
      <xdr:spPr>
        <a:xfrm>
          <a:off x="14744700" y="4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102669</xdr:rowOff>
    </xdr:from>
    <xdr:ext cx="469744" cy="259045"/>
    <xdr:sp macro="" textlink="">
      <xdr:nvSpPr>
        <xdr:cNvPr id="141" name="債務償還比率該当値テキスト">
          <a:extLst>
            <a:ext uri="{FF2B5EF4-FFF2-40B4-BE49-F238E27FC236}">
              <a16:creationId xmlns:a16="http://schemas.microsoft.com/office/drawing/2014/main" id="{5C398422-5E8C-41BF-954F-F63EB3B90B3A}"/>
            </a:ext>
          </a:extLst>
        </xdr:cNvPr>
        <xdr:cNvSpPr txBox="1"/>
      </xdr:nvSpPr>
      <xdr:spPr>
        <a:xfrm>
          <a:off x="14846300" y="473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48714</xdr:rowOff>
    </xdr:from>
    <xdr:to>
      <xdr:col>72</xdr:col>
      <xdr:colOff>123825</xdr:colOff>
      <xdr:row>28</xdr:row>
      <xdr:rowOff>150314</xdr:rowOff>
    </xdr:to>
    <xdr:sp macro="" textlink="">
      <xdr:nvSpPr>
        <xdr:cNvPr id="142" name="楕円 141">
          <a:extLst>
            <a:ext uri="{FF2B5EF4-FFF2-40B4-BE49-F238E27FC236}">
              <a16:creationId xmlns:a16="http://schemas.microsoft.com/office/drawing/2014/main" id="{ED377857-E814-42AD-B155-BBDE919548AC}"/>
            </a:ext>
          </a:extLst>
        </xdr:cNvPr>
        <xdr:cNvSpPr/>
      </xdr:nvSpPr>
      <xdr:spPr>
        <a:xfrm>
          <a:off x="14033500" y="48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3592</xdr:rowOff>
    </xdr:from>
    <xdr:to>
      <xdr:col>76</xdr:col>
      <xdr:colOff>22225</xdr:colOff>
      <xdr:row>28</xdr:row>
      <xdr:rowOff>99514</xdr:rowOff>
    </xdr:to>
    <xdr:cxnSp macro="">
      <xdr:nvCxnSpPr>
        <xdr:cNvPr id="143" name="直線コネクタ 142">
          <a:extLst>
            <a:ext uri="{FF2B5EF4-FFF2-40B4-BE49-F238E27FC236}">
              <a16:creationId xmlns:a16="http://schemas.microsoft.com/office/drawing/2014/main" id="{509CE612-1575-4A35-BB5F-27CF98F4EA15}"/>
            </a:ext>
          </a:extLst>
        </xdr:cNvPr>
        <xdr:cNvCxnSpPr/>
      </xdr:nvCxnSpPr>
      <xdr:spPr>
        <a:xfrm flipV="1">
          <a:off x="14084300" y="4804192"/>
          <a:ext cx="711200" cy="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149981</xdr:rowOff>
    </xdr:from>
    <xdr:to>
      <xdr:col>68</xdr:col>
      <xdr:colOff>123825</xdr:colOff>
      <xdr:row>29</xdr:row>
      <xdr:rowOff>80131</xdr:rowOff>
    </xdr:to>
    <xdr:sp macro="" textlink="">
      <xdr:nvSpPr>
        <xdr:cNvPr id="144" name="楕円 143">
          <a:extLst>
            <a:ext uri="{FF2B5EF4-FFF2-40B4-BE49-F238E27FC236}">
              <a16:creationId xmlns:a16="http://schemas.microsoft.com/office/drawing/2014/main" id="{62A63806-B50F-4508-A24E-B3F1F7151A7B}"/>
            </a:ext>
          </a:extLst>
        </xdr:cNvPr>
        <xdr:cNvSpPr/>
      </xdr:nvSpPr>
      <xdr:spPr>
        <a:xfrm>
          <a:off x="13271500" y="49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99514</xdr:rowOff>
    </xdr:from>
    <xdr:to>
      <xdr:col>72</xdr:col>
      <xdr:colOff>73025</xdr:colOff>
      <xdr:row>29</xdr:row>
      <xdr:rowOff>29331</xdr:rowOff>
    </xdr:to>
    <xdr:cxnSp macro="">
      <xdr:nvCxnSpPr>
        <xdr:cNvPr id="145" name="直線コネクタ 144">
          <a:extLst>
            <a:ext uri="{FF2B5EF4-FFF2-40B4-BE49-F238E27FC236}">
              <a16:creationId xmlns:a16="http://schemas.microsoft.com/office/drawing/2014/main" id="{E9F8CDB7-9F66-48C0-8B3F-682D59D8ED27}"/>
            </a:ext>
          </a:extLst>
        </xdr:cNvPr>
        <xdr:cNvCxnSpPr/>
      </xdr:nvCxnSpPr>
      <xdr:spPr>
        <a:xfrm flipV="1">
          <a:off x="13322300" y="4900114"/>
          <a:ext cx="762000" cy="1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46041</xdr:rowOff>
    </xdr:from>
    <xdr:to>
      <xdr:col>64</xdr:col>
      <xdr:colOff>123825</xdr:colOff>
      <xdr:row>28</xdr:row>
      <xdr:rowOff>147641</xdr:rowOff>
    </xdr:to>
    <xdr:sp macro="" textlink="">
      <xdr:nvSpPr>
        <xdr:cNvPr id="146" name="楕円 145">
          <a:extLst>
            <a:ext uri="{FF2B5EF4-FFF2-40B4-BE49-F238E27FC236}">
              <a16:creationId xmlns:a16="http://schemas.microsoft.com/office/drawing/2014/main" id="{FFFFD7F5-6C35-4533-8B6C-2024BE50A947}"/>
            </a:ext>
          </a:extLst>
        </xdr:cNvPr>
        <xdr:cNvSpPr/>
      </xdr:nvSpPr>
      <xdr:spPr>
        <a:xfrm>
          <a:off x="12509500" y="48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96841</xdr:rowOff>
    </xdr:from>
    <xdr:to>
      <xdr:col>68</xdr:col>
      <xdr:colOff>73025</xdr:colOff>
      <xdr:row>29</xdr:row>
      <xdr:rowOff>29331</xdr:rowOff>
    </xdr:to>
    <xdr:cxnSp macro="">
      <xdr:nvCxnSpPr>
        <xdr:cNvPr id="147" name="直線コネクタ 146">
          <a:extLst>
            <a:ext uri="{FF2B5EF4-FFF2-40B4-BE49-F238E27FC236}">
              <a16:creationId xmlns:a16="http://schemas.microsoft.com/office/drawing/2014/main" id="{DC3975DD-F221-455E-AFB5-1DE07F67BF6E}"/>
            </a:ext>
          </a:extLst>
        </xdr:cNvPr>
        <xdr:cNvCxnSpPr/>
      </xdr:nvCxnSpPr>
      <xdr:spPr>
        <a:xfrm>
          <a:off x="12560300" y="4897441"/>
          <a:ext cx="76200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29591</xdr:rowOff>
    </xdr:from>
    <xdr:to>
      <xdr:col>60</xdr:col>
      <xdr:colOff>123825</xdr:colOff>
      <xdr:row>28</xdr:row>
      <xdr:rowOff>131191</xdr:rowOff>
    </xdr:to>
    <xdr:sp macro="" textlink="">
      <xdr:nvSpPr>
        <xdr:cNvPr id="148" name="楕円 147">
          <a:extLst>
            <a:ext uri="{FF2B5EF4-FFF2-40B4-BE49-F238E27FC236}">
              <a16:creationId xmlns:a16="http://schemas.microsoft.com/office/drawing/2014/main" id="{BF0CA80C-4AE5-47F7-B1E3-F11795A69D18}"/>
            </a:ext>
          </a:extLst>
        </xdr:cNvPr>
        <xdr:cNvSpPr/>
      </xdr:nvSpPr>
      <xdr:spPr>
        <a:xfrm>
          <a:off x="11747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80391</xdr:rowOff>
    </xdr:from>
    <xdr:to>
      <xdr:col>64</xdr:col>
      <xdr:colOff>73025</xdr:colOff>
      <xdr:row>28</xdr:row>
      <xdr:rowOff>96841</xdr:rowOff>
    </xdr:to>
    <xdr:cxnSp macro="">
      <xdr:nvCxnSpPr>
        <xdr:cNvPr id="149" name="直線コネクタ 148">
          <a:extLst>
            <a:ext uri="{FF2B5EF4-FFF2-40B4-BE49-F238E27FC236}">
              <a16:creationId xmlns:a16="http://schemas.microsoft.com/office/drawing/2014/main" id="{51A6C204-12B7-42A5-BDE7-FB155A4D3884}"/>
            </a:ext>
          </a:extLst>
        </xdr:cNvPr>
        <xdr:cNvCxnSpPr/>
      </xdr:nvCxnSpPr>
      <xdr:spPr>
        <a:xfrm>
          <a:off x="11798300" y="4880991"/>
          <a:ext cx="762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0" name="n_1aveValue債務償還比率">
          <a:extLst>
            <a:ext uri="{FF2B5EF4-FFF2-40B4-BE49-F238E27FC236}">
              <a16:creationId xmlns:a16="http://schemas.microsoft.com/office/drawing/2014/main" id="{B4187FFC-2071-4582-BDAA-A38D8A01C996}"/>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1" name="n_2aveValue債務償還比率">
          <a:extLst>
            <a:ext uri="{FF2B5EF4-FFF2-40B4-BE49-F238E27FC236}">
              <a16:creationId xmlns:a16="http://schemas.microsoft.com/office/drawing/2014/main" id="{412A676B-0D65-4364-BB17-CAD5C967D9E1}"/>
            </a:ext>
          </a:extLst>
        </xdr:cNvPr>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2" name="n_3aveValue債務償還比率">
          <a:extLst>
            <a:ext uri="{FF2B5EF4-FFF2-40B4-BE49-F238E27FC236}">
              <a16:creationId xmlns:a16="http://schemas.microsoft.com/office/drawing/2014/main" id="{680C35AE-A0AB-4653-80CF-A10E4A4FBBE7}"/>
            </a:ext>
          </a:extLst>
        </xdr:cNvPr>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3" name="n_4aveValue債務償還比率">
          <a:extLst>
            <a:ext uri="{FF2B5EF4-FFF2-40B4-BE49-F238E27FC236}">
              <a16:creationId xmlns:a16="http://schemas.microsoft.com/office/drawing/2014/main" id="{D1BD79D1-0863-4EBD-B47B-72732E81092F}"/>
            </a:ext>
          </a:extLst>
        </xdr:cNvPr>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141441</xdr:rowOff>
    </xdr:from>
    <xdr:ext cx="469744" cy="259045"/>
    <xdr:sp macro="" textlink="">
      <xdr:nvSpPr>
        <xdr:cNvPr id="154" name="n_1mainValue債務償還比率">
          <a:extLst>
            <a:ext uri="{FF2B5EF4-FFF2-40B4-BE49-F238E27FC236}">
              <a16:creationId xmlns:a16="http://schemas.microsoft.com/office/drawing/2014/main" id="{E53440D9-14D9-4273-B4CA-5B6CD34BDFB0}"/>
            </a:ext>
          </a:extLst>
        </xdr:cNvPr>
        <xdr:cNvSpPr txBox="1"/>
      </xdr:nvSpPr>
      <xdr:spPr>
        <a:xfrm>
          <a:off x="13836727" y="49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71258</xdr:rowOff>
    </xdr:from>
    <xdr:ext cx="469744" cy="259045"/>
    <xdr:sp macro="" textlink="">
      <xdr:nvSpPr>
        <xdr:cNvPr id="155" name="n_2mainValue債務償還比率">
          <a:extLst>
            <a:ext uri="{FF2B5EF4-FFF2-40B4-BE49-F238E27FC236}">
              <a16:creationId xmlns:a16="http://schemas.microsoft.com/office/drawing/2014/main" id="{A14ACA1E-6FD4-4E0F-82B1-2D18AF416165}"/>
            </a:ext>
          </a:extLst>
        </xdr:cNvPr>
        <xdr:cNvSpPr txBox="1"/>
      </xdr:nvSpPr>
      <xdr:spPr>
        <a:xfrm>
          <a:off x="13087427" y="50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138768</xdr:rowOff>
    </xdr:from>
    <xdr:ext cx="469744" cy="259045"/>
    <xdr:sp macro="" textlink="">
      <xdr:nvSpPr>
        <xdr:cNvPr id="156" name="n_3mainValue債務償還比率">
          <a:extLst>
            <a:ext uri="{FF2B5EF4-FFF2-40B4-BE49-F238E27FC236}">
              <a16:creationId xmlns:a16="http://schemas.microsoft.com/office/drawing/2014/main" id="{1E819505-3625-4068-972D-D0E2B334C820}"/>
            </a:ext>
          </a:extLst>
        </xdr:cNvPr>
        <xdr:cNvSpPr txBox="1"/>
      </xdr:nvSpPr>
      <xdr:spPr>
        <a:xfrm>
          <a:off x="12325427" y="49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122318</xdr:rowOff>
    </xdr:from>
    <xdr:ext cx="469744" cy="259045"/>
    <xdr:sp macro="" textlink="">
      <xdr:nvSpPr>
        <xdr:cNvPr id="157" name="n_4mainValue債務償還比率">
          <a:extLst>
            <a:ext uri="{FF2B5EF4-FFF2-40B4-BE49-F238E27FC236}">
              <a16:creationId xmlns:a16="http://schemas.microsoft.com/office/drawing/2014/main" id="{1E1B0CEB-5F40-4A27-BA27-F57F615A3E51}"/>
            </a:ext>
          </a:extLst>
        </xdr:cNvPr>
        <xdr:cNvSpPr txBox="1"/>
      </xdr:nvSpPr>
      <xdr:spPr>
        <a:xfrm>
          <a:off x="11563427" y="492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4881F560-E78E-4540-BDD9-E9A32D4DC00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3D8440FB-BE6B-4A64-96D3-E8B05420002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A3AA302F-81BD-4488-87D4-F5CABF87719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27C24046-E663-4DBB-BCAF-06396575D79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9248E7F7-F7DE-4283-A3B3-B16B2FA43D0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C8AD59B-C212-4804-9388-34E0CE8E497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4491A5-2AB1-4150-8E5A-645A344645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050686-374E-4E12-AD6E-E8E50E195B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027F3F-8734-44C9-B521-CD5AF55195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E5D751-183B-4351-9BF5-637DE189EF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5C6E7D-CA97-4117-9450-43DD5AF6BB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FCAB14-9B71-43C4-B095-FBD4745F71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5B0B25-CA38-44B5-900D-17A921C654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A4AA5D-18AB-4B8D-833C-5FBCDA8FF1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3C861B-511F-4B8C-92ED-840C6C692F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A2E5D7-ACA8-4C23-9A52-EB9BD0AFAD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E91C75-447C-4589-8286-604F5F301B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34C931-9E9A-4CD3-B919-9B40452A98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563FCB-3B9F-4E09-A4DC-1E45D839AA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8F6A1D-AA12-44B2-8C74-F345C1621C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6CA7F5-F583-4F93-991F-63D73DEAA0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526592-444C-477C-A6A2-3540D459A3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FB2BE5-4C8E-4204-8CC4-2DAEF34B36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7D218C-73CD-41F5-A3FE-322CF40E6A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DC56C6-6AB3-47E7-AEBF-4E4CA19177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7B05E9-DB55-49CF-BE41-AE4733E992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CFEB24-CA3A-4FC0-9C28-103BFD05D3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469C1C-35D7-4578-946E-BF32B360DF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2BBED0-EFAB-41CC-836E-EAC7D98176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B0ADE9-CFF7-4D89-90C9-555856D9FC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5E97BE-8641-4537-8F2C-5E761F18D7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16E1B9-CEF0-41FB-BC05-B3B3A23E7C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697E58-2379-4E07-A3F5-752C8C95B3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3B3D75-05EA-484A-AA64-A2C6549DA4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46B0A8-A7E6-48E1-83A0-313990EAAB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87D330-AACD-4D35-98BC-EB71D069DC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6FFC54-EE63-4005-B781-2DFF5B1C76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B8A0BD-238D-44B3-8173-4584CEB9FE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F8C79E-A9D1-4D78-8484-E5A7536BF0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254158-3753-42E4-9BDE-9723AA4A96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C60C97-9CDB-4750-80AF-16C607BF80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B9AC8C-030B-412E-A21E-44AC8967A1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178B00-4FA0-476C-8A6F-FA18DC1967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FBCFA7-0556-4D9B-8583-0C2F663674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CD3149-4C58-43E2-9B73-39B43E9422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D1BACE-B998-449C-B41F-6DE72B9447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164ED8-526D-4B49-9E59-7F9636E82F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460247-6724-4448-94EE-FC6A71E602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D03D469-6E3B-4EA7-8034-B245CEE2C63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419E52-9B46-4231-A4E8-7C7805980FA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47F3876-5BF1-4378-AB7E-50D10CE008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D638EB-7F0D-4423-8540-42F87C61B1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35F0054-D60D-4C3B-9671-E693394912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93DC7C-DC87-491C-B2FA-559F2AA735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7D3BDC-9FA5-4167-8562-8599808237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0BBECE8-DA61-4279-9BF3-C8891BE7BEC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67093CF-FB0A-4531-AC7B-98D67C5C45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A4F8D7A-CF8D-4943-A464-53FB2BAAE2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88959C-F54D-41BA-821F-3F148F03F2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07C69BE-8558-465A-B767-303FC84FD3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8ABA68-A6ED-4DCD-9801-D7AEF719E8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58CF242-44D2-4003-8243-F83C705CDA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795222BC-9B65-4090-9917-5BA967B6701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3D5E87D-B6F1-4525-8AD5-EF3081C4DE42}"/>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FC8CF86-7E92-491D-8FA4-A9A15A02E8F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EC6599B-BCAC-4AC3-AE39-20F38869420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088BA83-CCCB-4E78-9634-B77D4E96E4B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383AC28-3AAB-4663-8CB1-FF76B22CCDF2}"/>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2B2EC2D-A858-4AB8-967F-E2F576F3EF7D}"/>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F26477B8-B169-4352-A270-A3A167C5EE9D}"/>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2456B7E-DB3A-42C7-A00C-DB2545FC3577}"/>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D3978C1-AC38-4D2C-B69E-380D62F81286}"/>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EAF9B8B-A5A7-406B-BF03-998A58D2550F}"/>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FEBA15-3DDF-4F1C-A3CB-6D2F728C91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3B483A-254C-483F-9925-3BE29953F7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29D1A7-B1E4-4A64-BD1F-A2B129A082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25FC95-7726-46D1-B892-CE94F16837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398739-4F30-4583-9031-F35D452FE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CFD55103-7823-4E0A-9107-3AB5C2D62F76}"/>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66C7668A-1772-42D9-9B7F-C908E52AEB3D}"/>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100D59CD-35B2-4269-9D75-C4A967010243}"/>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9202C82C-287A-4C63-9EC1-D9B3C910F60A}"/>
            </a:ext>
          </a:extLst>
        </xdr:cNvPr>
        <xdr:cNvCxnSpPr/>
      </xdr:nvCxnSpPr>
      <xdr:spPr>
        <a:xfrm>
          <a:off x="3797300" y="66680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a:extLst>
            <a:ext uri="{FF2B5EF4-FFF2-40B4-BE49-F238E27FC236}">
              <a16:creationId xmlns:a16="http://schemas.microsoft.com/office/drawing/2014/main" id="{4789D3C3-57CB-4CC8-B84B-7CF0FF452DA0}"/>
            </a:ext>
          </a:extLst>
        </xdr:cNvPr>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0725C47C-2840-4494-BD4A-9F689434F827}"/>
            </a:ext>
          </a:extLst>
        </xdr:cNvPr>
        <xdr:cNvCxnSpPr/>
      </xdr:nvCxnSpPr>
      <xdr:spPr>
        <a:xfrm>
          <a:off x="2908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80" name="楕円 79">
          <a:extLst>
            <a:ext uri="{FF2B5EF4-FFF2-40B4-BE49-F238E27FC236}">
              <a16:creationId xmlns:a16="http://schemas.microsoft.com/office/drawing/2014/main" id="{A4E59303-7165-4C8F-87B2-45451E12C508}"/>
            </a:ext>
          </a:extLst>
        </xdr:cNvPr>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120287</xdr:rowOff>
    </xdr:to>
    <xdr:cxnSp macro="">
      <xdr:nvCxnSpPr>
        <xdr:cNvPr id="81" name="直線コネクタ 80">
          <a:extLst>
            <a:ext uri="{FF2B5EF4-FFF2-40B4-BE49-F238E27FC236}">
              <a16:creationId xmlns:a16="http://schemas.microsoft.com/office/drawing/2014/main" id="{3E86C7FC-FF5E-4557-982A-1450AF52EC0C}"/>
            </a:ext>
          </a:extLst>
        </xdr:cNvPr>
        <xdr:cNvCxnSpPr/>
      </xdr:nvCxnSpPr>
      <xdr:spPr>
        <a:xfrm>
          <a:off x="2019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2" name="n_1aveValue【道路】&#10;有形固定資産減価償却率">
          <a:extLst>
            <a:ext uri="{FF2B5EF4-FFF2-40B4-BE49-F238E27FC236}">
              <a16:creationId xmlns:a16="http://schemas.microsoft.com/office/drawing/2014/main" id="{3EEF688B-DDC2-40B5-ADB8-56CE846F0C31}"/>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3" name="n_2aveValue【道路】&#10;有形固定資産減価償却率">
          <a:extLst>
            <a:ext uri="{FF2B5EF4-FFF2-40B4-BE49-F238E27FC236}">
              <a16:creationId xmlns:a16="http://schemas.microsoft.com/office/drawing/2014/main" id="{0E190F20-C9DE-4C42-9E57-F6BE59B52953}"/>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4" name="n_3aveValue【道路】&#10;有形固定資産減価償却率">
          <a:extLst>
            <a:ext uri="{FF2B5EF4-FFF2-40B4-BE49-F238E27FC236}">
              <a16:creationId xmlns:a16="http://schemas.microsoft.com/office/drawing/2014/main" id="{F2B44753-63DF-475B-A69E-FC717BC8A10D}"/>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598A1C87-7316-43C6-BF49-E3D15AC1D36F}"/>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6" name="n_1mainValue【道路】&#10;有形固定資産減価償却率">
          <a:extLst>
            <a:ext uri="{FF2B5EF4-FFF2-40B4-BE49-F238E27FC236}">
              <a16:creationId xmlns:a16="http://schemas.microsoft.com/office/drawing/2014/main" id="{0892306D-7AF1-47F2-98D6-C6267277B42F}"/>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7" name="n_2mainValue【道路】&#10;有形固定資産減価償却率">
          <a:extLst>
            <a:ext uri="{FF2B5EF4-FFF2-40B4-BE49-F238E27FC236}">
              <a16:creationId xmlns:a16="http://schemas.microsoft.com/office/drawing/2014/main" id="{D114F0F2-1E46-47AE-87A6-CFAAF09D7A10}"/>
            </a:ext>
          </a:extLst>
        </xdr:cNvPr>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8" name="n_3mainValue【道路】&#10;有形固定資産減価償却率">
          <a:extLst>
            <a:ext uri="{FF2B5EF4-FFF2-40B4-BE49-F238E27FC236}">
              <a16:creationId xmlns:a16="http://schemas.microsoft.com/office/drawing/2014/main" id="{C3947E34-0DE9-4348-A583-4E44885AF4F1}"/>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A800856-1C49-495A-9523-0440DA4709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B50A70E-A342-4E7F-A0F9-629F3CB833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906010-6C3F-4A7F-B653-5A29B3F026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3D3A5AF-C8C0-42EF-BB21-4F549EA25F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5B1F41B-6D96-4E39-921C-3332833FB2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5AB3E5F-F953-4219-BC9E-D9937743B6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2391187-0568-4A92-862F-5D76F4C25D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F542CD1-3998-47A1-AABE-DA793CEF6E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9147DF4-A91D-4D36-A345-737DF9A104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DADE577-3AA9-4E3F-8501-3961BB81A8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ABDA481-E307-4196-A48C-CB798CCDA3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3E49080-D1A4-400E-8C12-1FC358D792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24C1FB7-A060-4579-8EFD-2DE2F2C883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82B4982-94E0-42A5-9F52-871AE36135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66A9A97-C810-4228-883B-5228B6A4B7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03377DE-C724-40AF-98FA-3ABFB36F196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F6DEB04-CDD5-454E-BF8F-001C1A5C63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B87547FA-F4BD-4927-A495-F7B993F362E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4CB68F0-676A-4316-895D-C515862348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117325EB-1363-4864-BB49-CD98BA81EA7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78DF65C-8943-4BC3-A2F0-21BD08710D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3D987E98-CFAA-45AE-AC0F-8459966D02F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3AEF607-6544-499C-BB7E-5FB1AF078E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a:extLst>
            <a:ext uri="{FF2B5EF4-FFF2-40B4-BE49-F238E27FC236}">
              <a16:creationId xmlns:a16="http://schemas.microsoft.com/office/drawing/2014/main" id="{EED782B7-6340-4EBB-A4C3-0E38113BE2AA}"/>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a:extLst>
            <a:ext uri="{FF2B5EF4-FFF2-40B4-BE49-F238E27FC236}">
              <a16:creationId xmlns:a16="http://schemas.microsoft.com/office/drawing/2014/main" id="{92000FF6-1EBC-41DA-8192-FED9AB055F9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a:extLst>
            <a:ext uri="{FF2B5EF4-FFF2-40B4-BE49-F238E27FC236}">
              <a16:creationId xmlns:a16="http://schemas.microsoft.com/office/drawing/2014/main" id="{2A311C2E-79EB-4CB1-AEFC-32F400C22B0B}"/>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a:extLst>
            <a:ext uri="{FF2B5EF4-FFF2-40B4-BE49-F238E27FC236}">
              <a16:creationId xmlns:a16="http://schemas.microsoft.com/office/drawing/2014/main" id="{14C6B462-C97D-4BA8-A8F5-EFBE0068DB86}"/>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a:extLst>
            <a:ext uri="{FF2B5EF4-FFF2-40B4-BE49-F238E27FC236}">
              <a16:creationId xmlns:a16="http://schemas.microsoft.com/office/drawing/2014/main" id="{6F983A46-E4AA-432B-AF6A-573496597FD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17" name="【道路】&#10;一人当たり延長平均値テキスト">
          <a:extLst>
            <a:ext uri="{FF2B5EF4-FFF2-40B4-BE49-F238E27FC236}">
              <a16:creationId xmlns:a16="http://schemas.microsoft.com/office/drawing/2014/main" id="{C30CC366-8EBF-486E-821B-A34C75E481F6}"/>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a:extLst>
            <a:ext uri="{FF2B5EF4-FFF2-40B4-BE49-F238E27FC236}">
              <a16:creationId xmlns:a16="http://schemas.microsoft.com/office/drawing/2014/main" id="{D622D55A-843F-44AE-8DAC-7397D81D99F1}"/>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a:extLst>
            <a:ext uri="{FF2B5EF4-FFF2-40B4-BE49-F238E27FC236}">
              <a16:creationId xmlns:a16="http://schemas.microsoft.com/office/drawing/2014/main" id="{93533DCE-DEFB-4C2D-AFC5-AED79ADB6EB9}"/>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a:extLst>
            <a:ext uri="{FF2B5EF4-FFF2-40B4-BE49-F238E27FC236}">
              <a16:creationId xmlns:a16="http://schemas.microsoft.com/office/drawing/2014/main" id="{FF871843-838F-446E-AD74-54F0BA5AD26D}"/>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a:extLst>
            <a:ext uri="{FF2B5EF4-FFF2-40B4-BE49-F238E27FC236}">
              <a16:creationId xmlns:a16="http://schemas.microsoft.com/office/drawing/2014/main" id="{2530A66C-F64E-4FC3-82EA-2B44E759754D}"/>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a:extLst>
            <a:ext uri="{FF2B5EF4-FFF2-40B4-BE49-F238E27FC236}">
              <a16:creationId xmlns:a16="http://schemas.microsoft.com/office/drawing/2014/main" id="{0B573673-A29C-43F3-BF35-B583EB1E822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9D771C5-406C-450C-9937-05557B99C9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3FD3458-2C8A-4EF8-B028-405775EBC1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E2FC336-51D7-4D51-A897-152E5F443D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A65CA12-4BBF-4AF8-B75A-1897219B05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C5F509-8D2E-4736-B90D-1285DC70F0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64003</xdr:rowOff>
    </xdr:from>
    <xdr:to>
      <xdr:col>55</xdr:col>
      <xdr:colOff>50800</xdr:colOff>
      <xdr:row>41</xdr:row>
      <xdr:rowOff>165603</xdr:rowOff>
    </xdr:to>
    <xdr:sp macro="" textlink="">
      <xdr:nvSpPr>
        <xdr:cNvPr id="128" name="楕円 127">
          <a:extLst>
            <a:ext uri="{FF2B5EF4-FFF2-40B4-BE49-F238E27FC236}">
              <a16:creationId xmlns:a16="http://schemas.microsoft.com/office/drawing/2014/main" id="{3E12F65A-4657-42E3-B544-5E8A148A1505}"/>
            </a:ext>
          </a:extLst>
        </xdr:cNvPr>
        <xdr:cNvSpPr/>
      </xdr:nvSpPr>
      <xdr:spPr>
        <a:xfrm>
          <a:off x="10426700" y="70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150380</xdr:rowOff>
    </xdr:from>
    <xdr:ext cx="534377" cy="259045"/>
    <xdr:sp macro="" textlink="">
      <xdr:nvSpPr>
        <xdr:cNvPr id="129" name="【道路】&#10;一人当たり延長該当値テキスト">
          <a:extLst>
            <a:ext uri="{FF2B5EF4-FFF2-40B4-BE49-F238E27FC236}">
              <a16:creationId xmlns:a16="http://schemas.microsoft.com/office/drawing/2014/main" id="{BE03F4A4-3DA3-4F32-BF57-561301B60989}"/>
            </a:ext>
          </a:extLst>
        </xdr:cNvPr>
        <xdr:cNvSpPr txBox="1"/>
      </xdr:nvSpPr>
      <xdr:spPr>
        <a:xfrm>
          <a:off x="10515600" y="70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65310</xdr:rowOff>
    </xdr:from>
    <xdr:to>
      <xdr:col>50</xdr:col>
      <xdr:colOff>165100</xdr:colOff>
      <xdr:row>41</xdr:row>
      <xdr:rowOff>166910</xdr:rowOff>
    </xdr:to>
    <xdr:sp macro="" textlink="">
      <xdr:nvSpPr>
        <xdr:cNvPr id="130" name="楕円 129">
          <a:extLst>
            <a:ext uri="{FF2B5EF4-FFF2-40B4-BE49-F238E27FC236}">
              <a16:creationId xmlns:a16="http://schemas.microsoft.com/office/drawing/2014/main" id="{FF6A3805-BA80-41EB-9BF9-988A6D507E45}"/>
            </a:ext>
          </a:extLst>
        </xdr:cNvPr>
        <xdr:cNvSpPr/>
      </xdr:nvSpPr>
      <xdr:spPr>
        <a:xfrm>
          <a:off x="9588500" y="7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114803</xdr:rowOff>
    </xdr:from>
    <xdr:to>
      <xdr:col>55</xdr:col>
      <xdr:colOff>0</xdr:colOff>
      <xdr:row>41</xdr:row>
      <xdr:rowOff>116110</xdr:rowOff>
    </xdr:to>
    <xdr:cxnSp macro="">
      <xdr:nvCxnSpPr>
        <xdr:cNvPr id="131" name="直線コネクタ 130">
          <a:extLst>
            <a:ext uri="{FF2B5EF4-FFF2-40B4-BE49-F238E27FC236}">
              <a16:creationId xmlns:a16="http://schemas.microsoft.com/office/drawing/2014/main" id="{76873C02-1F9F-4E67-8A89-E4091AD529BB}"/>
            </a:ext>
          </a:extLst>
        </xdr:cNvPr>
        <xdr:cNvCxnSpPr/>
      </xdr:nvCxnSpPr>
      <xdr:spPr>
        <a:xfrm flipV="1">
          <a:off x="9639300" y="714425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66411</xdr:rowOff>
    </xdr:from>
    <xdr:to>
      <xdr:col>46</xdr:col>
      <xdr:colOff>38100</xdr:colOff>
      <xdr:row>41</xdr:row>
      <xdr:rowOff>168011</xdr:rowOff>
    </xdr:to>
    <xdr:sp macro="" textlink="">
      <xdr:nvSpPr>
        <xdr:cNvPr id="132" name="楕円 131">
          <a:extLst>
            <a:ext uri="{FF2B5EF4-FFF2-40B4-BE49-F238E27FC236}">
              <a16:creationId xmlns:a16="http://schemas.microsoft.com/office/drawing/2014/main" id="{88E81CAA-1F63-47C7-BBD8-1F6E9CDAF7B7}"/>
            </a:ext>
          </a:extLst>
        </xdr:cNvPr>
        <xdr:cNvSpPr/>
      </xdr:nvSpPr>
      <xdr:spPr>
        <a:xfrm>
          <a:off x="8699500" y="70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116110</xdr:rowOff>
    </xdr:from>
    <xdr:to>
      <xdr:col>50</xdr:col>
      <xdr:colOff>114300</xdr:colOff>
      <xdr:row>41</xdr:row>
      <xdr:rowOff>117211</xdr:rowOff>
    </xdr:to>
    <xdr:cxnSp macro="">
      <xdr:nvCxnSpPr>
        <xdr:cNvPr id="133" name="直線コネクタ 132">
          <a:extLst>
            <a:ext uri="{FF2B5EF4-FFF2-40B4-BE49-F238E27FC236}">
              <a16:creationId xmlns:a16="http://schemas.microsoft.com/office/drawing/2014/main" id="{0C838F90-10EB-4AD4-B8DF-61DCAC6D4478}"/>
            </a:ext>
          </a:extLst>
        </xdr:cNvPr>
        <xdr:cNvCxnSpPr/>
      </xdr:nvCxnSpPr>
      <xdr:spPr>
        <a:xfrm flipV="1">
          <a:off x="8750300" y="7145560"/>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66182</xdr:rowOff>
    </xdr:from>
    <xdr:to>
      <xdr:col>41</xdr:col>
      <xdr:colOff>101600</xdr:colOff>
      <xdr:row>41</xdr:row>
      <xdr:rowOff>167782</xdr:rowOff>
    </xdr:to>
    <xdr:sp macro="" textlink="">
      <xdr:nvSpPr>
        <xdr:cNvPr id="134" name="楕円 133">
          <a:extLst>
            <a:ext uri="{FF2B5EF4-FFF2-40B4-BE49-F238E27FC236}">
              <a16:creationId xmlns:a16="http://schemas.microsoft.com/office/drawing/2014/main" id="{0F943848-391B-4B70-A7C5-307403EC7FA5}"/>
            </a:ext>
          </a:extLst>
        </xdr:cNvPr>
        <xdr:cNvSpPr/>
      </xdr:nvSpPr>
      <xdr:spPr>
        <a:xfrm>
          <a:off x="7810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116982</xdr:rowOff>
    </xdr:from>
    <xdr:to>
      <xdr:col>45</xdr:col>
      <xdr:colOff>177800</xdr:colOff>
      <xdr:row>41</xdr:row>
      <xdr:rowOff>117211</xdr:rowOff>
    </xdr:to>
    <xdr:cxnSp macro="">
      <xdr:nvCxnSpPr>
        <xdr:cNvPr id="135" name="直線コネクタ 134">
          <a:extLst>
            <a:ext uri="{FF2B5EF4-FFF2-40B4-BE49-F238E27FC236}">
              <a16:creationId xmlns:a16="http://schemas.microsoft.com/office/drawing/2014/main" id="{B7A8387B-F375-49BE-A087-979ACBCE611C}"/>
            </a:ext>
          </a:extLst>
        </xdr:cNvPr>
        <xdr:cNvCxnSpPr/>
      </xdr:nvCxnSpPr>
      <xdr:spPr>
        <a:xfrm>
          <a:off x="7861300" y="7146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6" name="n_1aveValue【道路】&#10;一人当たり延長">
          <a:extLst>
            <a:ext uri="{FF2B5EF4-FFF2-40B4-BE49-F238E27FC236}">
              <a16:creationId xmlns:a16="http://schemas.microsoft.com/office/drawing/2014/main" id="{2E327F65-688F-4CEB-A858-1FF8CAC9DCCD}"/>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7" name="n_2aveValue【道路】&#10;一人当たり延長">
          <a:extLst>
            <a:ext uri="{FF2B5EF4-FFF2-40B4-BE49-F238E27FC236}">
              <a16:creationId xmlns:a16="http://schemas.microsoft.com/office/drawing/2014/main" id="{31783C45-5B16-453E-9974-AFFC8870F28D}"/>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38" name="n_3aveValue【道路】&#10;一人当たり延長">
          <a:extLst>
            <a:ext uri="{FF2B5EF4-FFF2-40B4-BE49-F238E27FC236}">
              <a16:creationId xmlns:a16="http://schemas.microsoft.com/office/drawing/2014/main" id="{8E77F003-FB8A-46CB-8334-1F0B024A8589}"/>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39" name="n_4aveValue【道路】&#10;一人当たり延長">
          <a:extLst>
            <a:ext uri="{FF2B5EF4-FFF2-40B4-BE49-F238E27FC236}">
              <a16:creationId xmlns:a16="http://schemas.microsoft.com/office/drawing/2014/main" id="{39D47B37-25EC-421F-8EC0-D388E7E5623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158037</xdr:rowOff>
    </xdr:from>
    <xdr:ext cx="534377" cy="259045"/>
    <xdr:sp macro="" textlink="">
      <xdr:nvSpPr>
        <xdr:cNvPr id="140" name="n_1mainValue【道路】&#10;一人当たり延長">
          <a:extLst>
            <a:ext uri="{FF2B5EF4-FFF2-40B4-BE49-F238E27FC236}">
              <a16:creationId xmlns:a16="http://schemas.microsoft.com/office/drawing/2014/main" id="{A38307F4-E89B-41A6-8996-08E8DBEB8E2D}"/>
            </a:ext>
          </a:extLst>
        </xdr:cNvPr>
        <xdr:cNvSpPr txBox="1"/>
      </xdr:nvSpPr>
      <xdr:spPr>
        <a:xfrm>
          <a:off x="9359411" y="71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159138</xdr:rowOff>
    </xdr:from>
    <xdr:ext cx="534377" cy="259045"/>
    <xdr:sp macro="" textlink="">
      <xdr:nvSpPr>
        <xdr:cNvPr id="141" name="n_2mainValue【道路】&#10;一人当たり延長">
          <a:extLst>
            <a:ext uri="{FF2B5EF4-FFF2-40B4-BE49-F238E27FC236}">
              <a16:creationId xmlns:a16="http://schemas.microsoft.com/office/drawing/2014/main" id="{F190D5A3-9A0C-4BF4-A013-6A4CC79ACC44}"/>
            </a:ext>
          </a:extLst>
        </xdr:cNvPr>
        <xdr:cNvSpPr txBox="1"/>
      </xdr:nvSpPr>
      <xdr:spPr>
        <a:xfrm>
          <a:off x="8483111" y="7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158909</xdr:rowOff>
    </xdr:from>
    <xdr:ext cx="534377" cy="259045"/>
    <xdr:sp macro="" textlink="">
      <xdr:nvSpPr>
        <xdr:cNvPr id="142" name="n_3mainValue【道路】&#10;一人当たり延長">
          <a:extLst>
            <a:ext uri="{FF2B5EF4-FFF2-40B4-BE49-F238E27FC236}">
              <a16:creationId xmlns:a16="http://schemas.microsoft.com/office/drawing/2014/main" id="{B4E0E115-2DC8-42DC-85FE-988D244320BC}"/>
            </a:ext>
          </a:extLst>
        </xdr:cNvPr>
        <xdr:cNvSpPr txBox="1"/>
      </xdr:nvSpPr>
      <xdr:spPr>
        <a:xfrm>
          <a:off x="75941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3F4E196B-65D6-4040-92C8-4B600B9C40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7DF9312-BD65-43CA-A131-147C4CC30F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23D4AD3-3C8D-4234-821E-51804F3EED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A265A76-9DED-4524-9DAA-907E6DB4E1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DB81E7E-D4FB-45F2-87B3-3541427774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4047779-A0F1-43B5-BA87-8871D0299E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B7A7601-C717-4640-ACAE-D8882CB5F5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57E07402-6F01-45AE-80DE-6F00ADA15C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866FB18B-691F-4CC2-B792-4098F456AD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7BC530A-9EAA-4182-A36C-26447E16B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F1C4A0A-6006-4D1E-B25D-14F6704AC9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C6C58D84-845F-4D36-B99E-259785DB60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CE83D5B-B000-4C17-A0E6-9D2E12C81AA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35D54A33-8AED-49EB-938F-764EF9DAC2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F72887A-9CDC-4395-946D-3F6D0CBD81F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02AC4E8-E417-48C6-9BD1-A6DA4412B9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8C3FD6D1-C4B2-4AC9-A46B-1C18E1B0EB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0DFD7F0-1E2F-4D41-901E-E246C044AE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C58EBF25-C04B-417C-B846-E0241B4744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16E8CCE9-FDE1-48E8-A4C6-3C9173ABCE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D12DCFC-4F24-4BF3-93A6-58E69A0B17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CBE9EBD-7F4B-411A-AEB7-065CEFAAF15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AC55A76E-7CE2-4FD1-96E0-8DC3FA36791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E7C1155-B3E3-4CE1-AA8F-5511AF5959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3127302A-8D8C-4CB5-9D39-2B1F95FEC9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8" name="直線コネクタ 167">
          <a:extLst>
            <a:ext uri="{FF2B5EF4-FFF2-40B4-BE49-F238E27FC236}">
              <a16:creationId xmlns:a16="http://schemas.microsoft.com/office/drawing/2014/main" id="{0C2A6008-F9EC-468A-BC11-3CF7CB1A3CF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5BBA197-0709-4AEC-8CFF-65DB8A837879}"/>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0" name="直線コネクタ 169">
          <a:extLst>
            <a:ext uri="{FF2B5EF4-FFF2-40B4-BE49-F238E27FC236}">
              <a16:creationId xmlns:a16="http://schemas.microsoft.com/office/drawing/2014/main" id="{2426CBCE-77F2-4BA3-BDF5-F74A45B5B843}"/>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48C7CA39-9AC4-4CEA-A500-DF16FB3C42BB}"/>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2" name="直線コネクタ 171">
          <a:extLst>
            <a:ext uri="{FF2B5EF4-FFF2-40B4-BE49-F238E27FC236}">
              <a16:creationId xmlns:a16="http://schemas.microsoft.com/office/drawing/2014/main" id="{FE1C38A2-768C-4417-80D6-5062AFDFBB09}"/>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502E93A4-FDC6-444D-AFFA-D38160409DDD}"/>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4" name="フローチャート: 判断 173">
          <a:extLst>
            <a:ext uri="{FF2B5EF4-FFF2-40B4-BE49-F238E27FC236}">
              <a16:creationId xmlns:a16="http://schemas.microsoft.com/office/drawing/2014/main" id="{27416F41-C6F4-40C7-9BDA-0156AF47833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5" name="フローチャート: 判断 174">
          <a:extLst>
            <a:ext uri="{FF2B5EF4-FFF2-40B4-BE49-F238E27FC236}">
              <a16:creationId xmlns:a16="http://schemas.microsoft.com/office/drawing/2014/main" id="{C5C2AF93-7836-443F-9E54-96735896C74B}"/>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6" name="フローチャート: 判断 175">
          <a:extLst>
            <a:ext uri="{FF2B5EF4-FFF2-40B4-BE49-F238E27FC236}">
              <a16:creationId xmlns:a16="http://schemas.microsoft.com/office/drawing/2014/main" id="{A41F1403-F9BC-4FD1-90C0-9D6E3BC5FCDF}"/>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7" name="フローチャート: 判断 176">
          <a:extLst>
            <a:ext uri="{FF2B5EF4-FFF2-40B4-BE49-F238E27FC236}">
              <a16:creationId xmlns:a16="http://schemas.microsoft.com/office/drawing/2014/main" id="{CFD11D38-1002-4415-891E-B7989EA53277}"/>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8" name="フローチャート: 判断 177">
          <a:extLst>
            <a:ext uri="{FF2B5EF4-FFF2-40B4-BE49-F238E27FC236}">
              <a16:creationId xmlns:a16="http://schemas.microsoft.com/office/drawing/2014/main" id="{56D7FADC-A73D-4E3D-9DB4-AAA17D33A63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15E3145-562A-4BC9-A89E-C98A32A9DE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0EBED7A-F170-4694-AC17-4D63235384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8C4C3B4-1852-48FC-844D-2596A27953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0285CE8-7B1D-466D-B81B-56ADDCF440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8B2C24A-BC6F-481A-9DD3-DE83745B7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4" name="楕円 183">
          <a:extLst>
            <a:ext uri="{FF2B5EF4-FFF2-40B4-BE49-F238E27FC236}">
              <a16:creationId xmlns:a16="http://schemas.microsoft.com/office/drawing/2014/main" id="{EF4ED690-AA4C-4107-88AE-67AEA9C2A59C}"/>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C7AA089F-6C42-4479-9A24-9D97596496EE}"/>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86" name="楕円 185">
          <a:extLst>
            <a:ext uri="{FF2B5EF4-FFF2-40B4-BE49-F238E27FC236}">
              <a16:creationId xmlns:a16="http://schemas.microsoft.com/office/drawing/2014/main" id="{2791BFB3-78B3-4385-8F89-72302031281A}"/>
            </a:ext>
          </a:extLst>
        </xdr:cNvPr>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73478</xdr:rowOff>
    </xdr:to>
    <xdr:cxnSp macro="">
      <xdr:nvCxnSpPr>
        <xdr:cNvPr id="187" name="直線コネクタ 186">
          <a:extLst>
            <a:ext uri="{FF2B5EF4-FFF2-40B4-BE49-F238E27FC236}">
              <a16:creationId xmlns:a16="http://schemas.microsoft.com/office/drawing/2014/main" id="{BB0CACDA-14BB-4CBC-A228-8D03E90FC499}"/>
            </a:ext>
          </a:extLst>
        </xdr:cNvPr>
        <xdr:cNvCxnSpPr/>
      </xdr:nvCxnSpPr>
      <xdr:spPr>
        <a:xfrm flipV="1">
          <a:off x="3797300" y="101792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8" name="楕円 187">
          <a:extLst>
            <a:ext uri="{FF2B5EF4-FFF2-40B4-BE49-F238E27FC236}">
              <a16:creationId xmlns:a16="http://schemas.microsoft.com/office/drawing/2014/main" id="{6824A98D-6CF2-4735-BE58-537CA7EDEA3B}"/>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132262</xdr:rowOff>
    </xdr:to>
    <xdr:cxnSp macro="">
      <xdr:nvCxnSpPr>
        <xdr:cNvPr id="189" name="直線コネクタ 188">
          <a:extLst>
            <a:ext uri="{FF2B5EF4-FFF2-40B4-BE49-F238E27FC236}">
              <a16:creationId xmlns:a16="http://schemas.microsoft.com/office/drawing/2014/main" id="{CE9C9E3E-F8A8-41A1-B1D0-D5926B6BA545}"/>
            </a:ext>
          </a:extLst>
        </xdr:cNvPr>
        <xdr:cNvCxnSpPr/>
      </xdr:nvCxnSpPr>
      <xdr:spPr>
        <a:xfrm flipV="1">
          <a:off x="2908300" y="101890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0" name="楕円 189">
          <a:extLst>
            <a:ext uri="{FF2B5EF4-FFF2-40B4-BE49-F238E27FC236}">
              <a16:creationId xmlns:a16="http://schemas.microsoft.com/office/drawing/2014/main" id="{70CB73DF-F871-4864-A0CD-B88BBDF8DC28}"/>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132262</xdr:rowOff>
    </xdr:to>
    <xdr:cxnSp macro="">
      <xdr:nvCxnSpPr>
        <xdr:cNvPr id="191" name="直線コネクタ 190">
          <a:extLst>
            <a:ext uri="{FF2B5EF4-FFF2-40B4-BE49-F238E27FC236}">
              <a16:creationId xmlns:a16="http://schemas.microsoft.com/office/drawing/2014/main" id="{3D9B360C-C472-4493-BD4A-7152B39DB37F}"/>
            </a:ext>
          </a:extLst>
        </xdr:cNvPr>
        <xdr:cNvCxnSpPr/>
      </xdr:nvCxnSpPr>
      <xdr:spPr>
        <a:xfrm>
          <a:off x="2019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9C0D0533-A78C-4F37-860C-7D82E17D363B}"/>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4AC15E0A-4023-410E-BCB7-B6D072BC50FB}"/>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1040498B-689A-4FB5-9B4B-D5D36E7954FA}"/>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7ADB6DC6-C50B-4EE9-B74F-D43EC42311A8}"/>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DFA0AE8C-B789-4954-8877-F3E39AC54618}"/>
            </a:ext>
          </a:extLst>
        </xdr:cNvPr>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A6A8C5AF-A52F-4583-9FBB-7A5FA53B310A}"/>
            </a:ext>
          </a:extLst>
        </xdr:cNvPr>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9F137B18-04C7-4020-B883-EA57F0AACF88}"/>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6117AD8-8020-4178-B008-D40E05C4FF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ACB5077-DDA5-4B1D-8048-F63BF8AAB1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F632D98-CB39-48D4-97D8-B276D79221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FA984BBF-4989-4999-AEAA-A86A64E47A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62D8C9A4-689E-4A06-A745-E9174502C9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9363ACE8-CB55-4BF7-8133-FD702430D5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5E4F0974-06C0-4A52-AE79-E2B025CCE5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5D831B9-12F5-471C-925F-A61055D56C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64959547-20CE-4792-9851-9141696195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E6F92B91-5A7F-403E-AFD6-E4818B9DDC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5FBAB5C6-42F3-4A2B-A80E-350AA67033E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3DEFF0F7-FE27-4BC5-8231-C12E2BEAD31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BF50F83A-CF2B-46CA-956D-67878C5C37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57DB8AF2-C931-4F31-A8B2-2D83B432CE5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EE1DEF30-6F9B-49F3-B485-7AFC8A77C18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DD2D2E55-7559-480D-AEEA-F08AC656F17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357249F2-2E06-42EA-8BE2-331E03DF193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C68003A7-687A-410B-B948-5F2351EA630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1D0BC630-CF08-4316-9F99-6478F970D0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A79B2E6F-7D75-4D71-B82E-0ECA91C255F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3D5819AA-9ED2-4DDB-8F56-6E4A5CDF15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0" name="直線コネクタ 219">
          <a:extLst>
            <a:ext uri="{FF2B5EF4-FFF2-40B4-BE49-F238E27FC236}">
              <a16:creationId xmlns:a16="http://schemas.microsoft.com/office/drawing/2014/main" id="{CFFECB2D-AED0-436E-8666-398454608A85}"/>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C5E0C9BA-A113-487C-8C4A-CF51BC7DC94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2" name="直線コネクタ 221">
          <a:extLst>
            <a:ext uri="{FF2B5EF4-FFF2-40B4-BE49-F238E27FC236}">
              <a16:creationId xmlns:a16="http://schemas.microsoft.com/office/drawing/2014/main" id="{2421F154-5543-4DBD-8BE7-5F737795D64B}"/>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57954E11-BFB6-4674-81DD-D3FDDCF32218}"/>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4" name="直線コネクタ 223">
          <a:extLst>
            <a:ext uri="{FF2B5EF4-FFF2-40B4-BE49-F238E27FC236}">
              <a16:creationId xmlns:a16="http://schemas.microsoft.com/office/drawing/2014/main" id="{E4D3C012-21D9-4D91-8FBD-3E22E51EEB8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21FAF437-957B-40DA-B71C-769CAA551E6E}"/>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6" name="フローチャート: 判断 225">
          <a:extLst>
            <a:ext uri="{FF2B5EF4-FFF2-40B4-BE49-F238E27FC236}">
              <a16:creationId xmlns:a16="http://schemas.microsoft.com/office/drawing/2014/main" id="{C2A5B897-EB68-45FE-94D3-A1FF39F695B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27" name="フローチャート: 判断 226">
          <a:extLst>
            <a:ext uri="{FF2B5EF4-FFF2-40B4-BE49-F238E27FC236}">
              <a16:creationId xmlns:a16="http://schemas.microsoft.com/office/drawing/2014/main" id="{5C9E8A07-F9F3-47DF-9F97-51526BF174A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28" name="フローチャート: 判断 227">
          <a:extLst>
            <a:ext uri="{FF2B5EF4-FFF2-40B4-BE49-F238E27FC236}">
              <a16:creationId xmlns:a16="http://schemas.microsoft.com/office/drawing/2014/main" id="{5080FCC5-9BAF-439F-BE7F-FED161A4F4D2}"/>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9" name="フローチャート: 判断 228">
          <a:extLst>
            <a:ext uri="{FF2B5EF4-FFF2-40B4-BE49-F238E27FC236}">
              <a16:creationId xmlns:a16="http://schemas.microsoft.com/office/drawing/2014/main" id="{A73D2E51-858D-406E-91C6-AA4EB26079A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0" name="フローチャート: 判断 229">
          <a:extLst>
            <a:ext uri="{FF2B5EF4-FFF2-40B4-BE49-F238E27FC236}">
              <a16:creationId xmlns:a16="http://schemas.microsoft.com/office/drawing/2014/main" id="{75F989E7-3D03-4EE8-9ADC-AC6D58D5AC6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311286D-D06B-4A38-AF97-4AB4FC57B7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5B5961A-8E9A-42BF-B43D-50312569CA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1593090-C06B-4373-A019-98190B1A8D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8DA60DD-8A61-47DE-BE2E-C3AC72B7DB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3424FC2-B489-46AC-911A-E1F25B6978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55318</xdr:rowOff>
    </xdr:from>
    <xdr:to>
      <xdr:col>55</xdr:col>
      <xdr:colOff>50800</xdr:colOff>
      <xdr:row>61</xdr:row>
      <xdr:rowOff>156918</xdr:rowOff>
    </xdr:to>
    <xdr:sp macro="" textlink="">
      <xdr:nvSpPr>
        <xdr:cNvPr id="236" name="楕円 235">
          <a:extLst>
            <a:ext uri="{FF2B5EF4-FFF2-40B4-BE49-F238E27FC236}">
              <a16:creationId xmlns:a16="http://schemas.microsoft.com/office/drawing/2014/main" id="{6E9B915D-4484-4458-9EA3-9BBD3F628B3E}"/>
            </a:ext>
          </a:extLst>
        </xdr:cNvPr>
        <xdr:cNvSpPr/>
      </xdr:nvSpPr>
      <xdr:spPr>
        <a:xfrm>
          <a:off x="10426700" y="105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78195</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4520A1CA-85C1-4F34-A04A-0CD3699273D3}"/>
            </a:ext>
          </a:extLst>
        </xdr:cNvPr>
        <xdr:cNvSpPr txBox="1"/>
      </xdr:nvSpPr>
      <xdr:spPr>
        <a:xfrm>
          <a:off x="10515600" y="103651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81465</xdr:rowOff>
    </xdr:from>
    <xdr:to>
      <xdr:col>50</xdr:col>
      <xdr:colOff>165100</xdr:colOff>
      <xdr:row>62</xdr:row>
      <xdr:rowOff>11615</xdr:rowOff>
    </xdr:to>
    <xdr:sp macro="" textlink="">
      <xdr:nvSpPr>
        <xdr:cNvPr id="238" name="楕円 237">
          <a:extLst>
            <a:ext uri="{FF2B5EF4-FFF2-40B4-BE49-F238E27FC236}">
              <a16:creationId xmlns:a16="http://schemas.microsoft.com/office/drawing/2014/main" id="{B35885F5-4585-47F6-994D-0023A31F59D8}"/>
            </a:ext>
          </a:extLst>
        </xdr:cNvPr>
        <xdr:cNvSpPr/>
      </xdr:nvSpPr>
      <xdr:spPr>
        <a:xfrm>
          <a:off x="9588500" y="105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106118</xdr:rowOff>
    </xdr:from>
    <xdr:to>
      <xdr:col>55</xdr:col>
      <xdr:colOff>0</xdr:colOff>
      <xdr:row>61</xdr:row>
      <xdr:rowOff>132265</xdr:rowOff>
    </xdr:to>
    <xdr:cxnSp macro="">
      <xdr:nvCxnSpPr>
        <xdr:cNvPr id="239" name="直線コネクタ 238">
          <a:extLst>
            <a:ext uri="{FF2B5EF4-FFF2-40B4-BE49-F238E27FC236}">
              <a16:creationId xmlns:a16="http://schemas.microsoft.com/office/drawing/2014/main" id="{C05991EF-9D3D-4B70-88F8-64CF28573E3C}"/>
            </a:ext>
          </a:extLst>
        </xdr:cNvPr>
        <xdr:cNvCxnSpPr/>
      </xdr:nvCxnSpPr>
      <xdr:spPr>
        <a:xfrm flipV="1">
          <a:off x="9639300" y="10564568"/>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126079</xdr:rowOff>
    </xdr:from>
    <xdr:to>
      <xdr:col>46</xdr:col>
      <xdr:colOff>38100</xdr:colOff>
      <xdr:row>62</xdr:row>
      <xdr:rowOff>56229</xdr:rowOff>
    </xdr:to>
    <xdr:sp macro="" textlink="">
      <xdr:nvSpPr>
        <xdr:cNvPr id="240" name="楕円 239">
          <a:extLst>
            <a:ext uri="{FF2B5EF4-FFF2-40B4-BE49-F238E27FC236}">
              <a16:creationId xmlns:a16="http://schemas.microsoft.com/office/drawing/2014/main" id="{C9ECA870-049A-42BC-9983-C3ACF4636EB9}"/>
            </a:ext>
          </a:extLst>
        </xdr:cNvPr>
        <xdr:cNvSpPr/>
      </xdr:nvSpPr>
      <xdr:spPr>
        <a:xfrm>
          <a:off x="8699500" y="10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132265</xdr:rowOff>
    </xdr:from>
    <xdr:to>
      <xdr:col>50</xdr:col>
      <xdr:colOff>114300</xdr:colOff>
      <xdr:row>62</xdr:row>
      <xdr:rowOff>5429</xdr:rowOff>
    </xdr:to>
    <xdr:cxnSp macro="">
      <xdr:nvCxnSpPr>
        <xdr:cNvPr id="241" name="直線コネクタ 240">
          <a:extLst>
            <a:ext uri="{FF2B5EF4-FFF2-40B4-BE49-F238E27FC236}">
              <a16:creationId xmlns:a16="http://schemas.microsoft.com/office/drawing/2014/main" id="{1F7DBB67-6604-4B5B-8CDE-ED563F8BBED0}"/>
            </a:ext>
          </a:extLst>
        </xdr:cNvPr>
        <xdr:cNvCxnSpPr/>
      </xdr:nvCxnSpPr>
      <xdr:spPr>
        <a:xfrm flipV="1">
          <a:off x="8750300" y="10590715"/>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128010</xdr:rowOff>
    </xdr:from>
    <xdr:to>
      <xdr:col>41</xdr:col>
      <xdr:colOff>101600</xdr:colOff>
      <xdr:row>62</xdr:row>
      <xdr:rowOff>58160</xdr:rowOff>
    </xdr:to>
    <xdr:sp macro="" textlink="">
      <xdr:nvSpPr>
        <xdr:cNvPr id="242" name="楕円 241">
          <a:extLst>
            <a:ext uri="{FF2B5EF4-FFF2-40B4-BE49-F238E27FC236}">
              <a16:creationId xmlns:a16="http://schemas.microsoft.com/office/drawing/2014/main" id="{F16F6AE7-E6E0-48C8-B1CC-95DCADA72055}"/>
            </a:ext>
          </a:extLst>
        </xdr:cNvPr>
        <xdr:cNvSpPr/>
      </xdr:nvSpPr>
      <xdr:spPr>
        <a:xfrm>
          <a:off x="7810500" y="10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5429</xdr:rowOff>
    </xdr:from>
    <xdr:to>
      <xdr:col>45</xdr:col>
      <xdr:colOff>177800</xdr:colOff>
      <xdr:row>62</xdr:row>
      <xdr:rowOff>7360</xdr:rowOff>
    </xdr:to>
    <xdr:cxnSp macro="">
      <xdr:nvCxnSpPr>
        <xdr:cNvPr id="243" name="直線コネクタ 242">
          <a:extLst>
            <a:ext uri="{FF2B5EF4-FFF2-40B4-BE49-F238E27FC236}">
              <a16:creationId xmlns:a16="http://schemas.microsoft.com/office/drawing/2014/main" id="{606F8AF7-ADFC-4ADB-A62E-E97A52CB9E6D}"/>
            </a:ext>
          </a:extLst>
        </xdr:cNvPr>
        <xdr:cNvCxnSpPr/>
      </xdr:nvCxnSpPr>
      <xdr:spPr>
        <a:xfrm flipV="1">
          <a:off x="7861300" y="1063532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44" name="n_1aveValue【橋りょう・トンネル】&#10;一人当たり有形固定資産（償却資産）額">
          <a:extLst>
            <a:ext uri="{FF2B5EF4-FFF2-40B4-BE49-F238E27FC236}">
              <a16:creationId xmlns:a16="http://schemas.microsoft.com/office/drawing/2014/main" id="{DEFDD03A-69D6-4829-BF15-9270F2D67EF6}"/>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45" name="n_2aveValue【橋りょう・トンネル】&#10;一人当たり有形固定資産（償却資産）額">
          <a:extLst>
            <a:ext uri="{FF2B5EF4-FFF2-40B4-BE49-F238E27FC236}">
              <a16:creationId xmlns:a16="http://schemas.microsoft.com/office/drawing/2014/main" id="{59DEBE0D-C2CF-436A-8DD1-9B876B3394DB}"/>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060BEB8C-3040-4D5F-9102-3444D12BBF7E}"/>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146CB10A-F4CA-4D5F-8C9C-79D48A6144A1}"/>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28142</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8F463FC5-41F2-4E84-B167-10AF9025AC67}"/>
            </a:ext>
          </a:extLst>
        </xdr:cNvPr>
        <xdr:cNvSpPr txBox="1"/>
      </xdr:nvSpPr>
      <xdr:spPr>
        <a:xfrm>
          <a:off x="9281505" y="10315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72756</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8E987A5A-5443-4790-9FEC-B4EE2FCC858F}"/>
            </a:ext>
          </a:extLst>
        </xdr:cNvPr>
        <xdr:cNvSpPr txBox="1"/>
      </xdr:nvSpPr>
      <xdr:spPr>
        <a:xfrm>
          <a:off x="8405205" y="10359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74687</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FA99643C-3506-48A4-AD70-4B178C41CB60}"/>
            </a:ext>
          </a:extLst>
        </xdr:cNvPr>
        <xdr:cNvSpPr txBox="1"/>
      </xdr:nvSpPr>
      <xdr:spPr>
        <a:xfrm>
          <a:off x="7516205" y="10361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5D964B-319D-4B4B-865E-E78919EECF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4431F1B6-459A-4C73-9801-E9AEE865D5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74943DE-AF4A-443F-B133-111F39D81B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ADED462-03A4-4BDD-AD8C-F015FCD231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91900E7-916C-46E2-A443-F56D44640B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EE6E8765-3E9A-4650-8AB6-BB1B0FFBCE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FE7619F-448C-4145-A21F-F5FE3AB2DB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406B1D93-B6B9-406C-AE1C-7674F7B5A4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44FBE1A-5D33-4378-B632-40E8D6EEDE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4FB9DDA7-8E60-460F-AD07-E3C0CE6B7E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B61F5F49-F60C-401E-A468-AFC4C04326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F8231430-1734-4685-85FE-321EBD49E91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AA24A65D-E718-4AD2-BF96-272D81577E8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B76EA464-FFDC-45B2-BBBB-6931D1A97BC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F63B768A-D5EC-4D43-A85D-800C2B018E3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881E27D2-B545-44B8-9336-C5729810133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551C24A6-8FB3-42EC-B033-FDFEE5B70C7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DF9472F7-2BA3-4BA4-813F-DA21EC51389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6FDE4434-5E70-4C2F-BE33-E97DBBAF2C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BD8A4A48-A6B7-4C8F-86F0-36980A0C29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FB99FE2C-6B60-4092-9684-12A0BA7BAA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87E9C73-2366-4442-B446-B1EE4628CA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8E88EA2-4DAC-4A1B-A661-337B7D0774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E044829-85A1-4753-A461-49AC54B701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3C6EBFF2-D62E-498B-96FD-5DDB0AB86F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5CCD6FCE-72AB-4EF2-BA4C-2B085C7E3C0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AED31D34-4FFA-48E2-9539-408ACAA105D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61D532E6-8E20-4BB4-8995-8336F1F7C3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8E9CBE7E-8958-4B82-9FEB-7E5497C06701}"/>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a:extLst>
            <a:ext uri="{FF2B5EF4-FFF2-40B4-BE49-F238E27FC236}">
              <a16:creationId xmlns:a16="http://schemas.microsoft.com/office/drawing/2014/main" id="{23068307-22A2-4E40-B064-2149DF67D03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2222F1C-D14C-49F7-8637-E7B960EC9A6A}"/>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a:extLst>
            <a:ext uri="{FF2B5EF4-FFF2-40B4-BE49-F238E27FC236}">
              <a16:creationId xmlns:a16="http://schemas.microsoft.com/office/drawing/2014/main" id="{CCF48596-B8D2-400A-A2DA-06D89BB9422B}"/>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a:extLst>
            <a:ext uri="{FF2B5EF4-FFF2-40B4-BE49-F238E27FC236}">
              <a16:creationId xmlns:a16="http://schemas.microsoft.com/office/drawing/2014/main" id="{0381A999-B8A2-46FF-B227-9BECBF33596D}"/>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a:extLst>
            <a:ext uri="{FF2B5EF4-FFF2-40B4-BE49-F238E27FC236}">
              <a16:creationId xmlns:a16="http://schemas.microsoft.com/office/drawing/2014/main" id="{77B13A76-24E1-42D9-8EE8-6EAAB1F54E17}"/>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a:extLst>
            <a:ext uri="{FF2B5EF4-FFF2-40B4-BE49-F238E27FC236}">
              <a16:creationId xmlns:a16="http://schemas.microsoft.com/office/drawing/2014/main" id="{2A2687E7-DEF4-478A-B84F-27C9CB61F28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a:extLst>
            <a:ext uri="{FF2B5EF4-FFF2-40B4-BE49-F238E27FC236}">
              <a16:creationId xmlns:a16="http://schemas.microsoft.com/office/drawing/2014/main" id="{991EEBA6-A116-4CF2-9E66-A9461AC4C759}"/>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B4DACC6-DF81-4F10-AF42-B5A93E29BA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5DE4C2B-74CF-410C-9154-AF8C3EAD57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4C91F7C-23B1-4919-9AFE-BD77921471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4278CB4-01DA-4935-9FDC-1ABF90A5F7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2B1D480-6092-42BE-BCD1-E6674C547D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92" name="楕円 291">
          <a:extLst>
            <a:ext uri="{FF2B5EF4-FFF2-40B4-BE49-F238E27FC236}">
              <a16:creationId xmlns:a16="http://schemas.microsoft.com/office/drawing/2014/main" id="{7FA9068B-F2DF-403A-BD99-9A33FC6AEF22}"/>
            </a:ext>
          </a:extLst>
        </xdr:cNvPr>
        <xdr:cNvSpPr/>
      </xdr:nvSpPr>
      <xdr:spPr>
        <a:xfrm>
          <a:off x="4584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132641</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9BCF9392-48F7-47FF-B710-4737F7E2DB50}"/>
            </a:ext>
          </a:extLst>
        </xdr:cNvPr>
        <xdr:cNvSpPr txBox="1"/>
      </xdr:nvSpPr>
      <xdr:spPr>
        <a:xfrm>
          <a:off x="4673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5262</xdr:rowOff>
    </xdr:from>
    <xdr:to>
      <xdr:col>20</xdr:col>
      <xdr:colOff>38100</xdr:colOff>
      <xdr:row>80</xdr:row>
      <xdr:rowOff>106862</xdr:rowOff>
    </xdr:to>
    <xdr:sp macro="" textlink="">
      <xdr:nvSpPr>
        <xdr:cNvPr id="294" name="楕円 293">
          <a:extLst>
            <a:ext uri="{FF2B5EF4-FFF2-40B4-BE49-F238E27FC236}">
              <a16:creationId xmlns:a16="http://schemas.microsoft.com/office/drawing/2014/main" id="{7EADCC9E-6919-44D5-B0AD-14B37B8D3DF2}"/>
            </a:ext>
          </a:extLst>
        </xdr:cNvPr>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56062</xdr:rowOff>
    </xdr:from>
    <xdr:to>
      <xdr:col>24</xdr:col>
      <xdr:colOff>63500</xdr:colOff>
      <xdr:row>80</xdr:row>
      <xdr:rowOff>160564</xdr:rowOff>
    </xdr:to>
    <xdr:cxnSp macro="">
      <xdr:nvCxnSpPr>
        <xdr:cNvPr id="295" name="直線コネクタ 294">
          <a:extLst>
            <a:ext uri="{FF2B5EF4-FFF2-40B4-BE49-F238E27FC236}">
              <a16:creationId xmlns:a16="http://schemas.microsoft.com/office/drawing/2014/main" id="{725C57F2-B65C-45E2-B46C-6EB14C5E412C}"/>
            </a:ext>
          </a:extLst>
        </xdr:cNvPr>
        <xdr:cNvCxnSpPr/>
      </xdr:nvCxnSpPr>
      <xdr:spPr>
        <a:xfrm>
          <a:off x="3797300" y="1377206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121194</xdr:rowOff>
    </xdr:from>
    <xdr:to>
      <xdr:col>15</xdr:col>
      <xdr:colOff>101600</xdr:colOff>
      <xdr:row>80</xdr:row>
      <xdr:rowOff>51344</xdr:rowOff>
    </xdr:to>
    <xdr:sp macro="" textlink="">
      <xdr:nvSpPr>
        <xdr:cNvPr id="296" name="楕円 295">
          <a:extLst>
            <a:ext uri="{FF2B5EF4-FFF2-40B4-BE49-F238E27FC236}">
              <a16:creationId xmlns:a16="http://schemas.microsoft.com/office/drawing/2014/main" id="{61A7FEA1-A83F-43C8-9DCA-014FB6E2ACA9}"/>
            </a:ext>
          </a:extLst>
        </xdr:cNvPr>
        <xdr:cNvSpPr/>
      </xdr:nvSpPr>
      <xdr:spPr>
        <a:xfrm>
          <a:off x="2857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xdr:rowOff>
    </xdr:from>
    <xdr:to>
      <xdr:col>19</xdr:col>
      <xdr:colOff>177800</xdr:colOff>
      <xdr:row>80</xdr:row>
      <xdr:rowOff>56062</xdr:rowOff>
    </xdr:to>
    <xdr:cxnSp macro="">
      <xdr:nvCxnSpPr>
        <xdr:cNvPr id="297" name="直線コネクタ 296">
          <a:extLst>
            <a:ext uri="{FF2B5EF4-FFF2-40B4-BE49-F238E27FC236}">
              <a16:creationId xmlns:a16="http://schemas.microsoft.com/office/drawing/2014/main" id="{2307FC5D-24A3-4C74-B650-61D7A6B918C2}"/>
            </a:ext>
          </a:extLst>
        </xdr:cNvPr>
        <xdr:cNvCxnSpPr/>
      </xdr:nvCxnSpPr>
      <xdr:spPr>
        <a:xfrm>
          <a:off x="2908300" y="137165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98" name="楕円 297">
          <a:extLst>
            <a:ext uri="{FF2B5EF4-FFF2-40B4-BE49-F238E27FC236}">
              <a16:creationId xmlns:a16="http://schemas.microsoft.com/office/drawing/2014/main" id="{2C7AA727-C9FF-4F10-A610-D2D620B1FE57}"/>
            </a:ext>
          </a:extLst>
        </xdr:cNvPr>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544</xdr:rowOff>
    </xdr:from>
    <xdr:to>
      <xdr:col>15</xdr:col>
      <xdr:colOff>50800</xdr:colOff>
      <xdr:row>80</xdr:row>
      <xdr:rowOff>15239</xdr:rowOff>
    </xdr:to>
    <xdr:cxnSp macro="">
      <xdr:nvCxnSpPr>
        <xdr:cNvPr id="299" name="直線コネクタ 298">
          <a:extLst>
            <a:ext uri="{FF2B5EF4-FFF2-40B4-BE49-F238E27FC236}">
              <a16:creationId xmlns:a16="http://schemas.microsoft.com/office/drawing/2014/main" id="{9C54B1D8-3A05-45DE-92E7-854DAE9EA5DC}"/>
            </a:ext>
          </a:extLst>
        </xdr:cNvPr>
        <xdr:cNvCxnSpPr/>
      </xdr:nvCxnSpPr>
      <xdr:spPr>
        <a:xfrm flipV="1">
          <a:off x="2019300" y="137165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00" name="n_1aveValue【公営住宅】&#10;有形固定資産減価償却率">
          <a:extLst>
            <a:ext uri="{FF2B5EF4-FFF2-40B4-BE49-F238E27FC236}">
              <a16:creationId xmlns:a16="http://schemas.microsoft.com/office/drawing/2014/main" id="{666C5C08-54B2-487D-A823-CDF3A6F0E9EE}"/>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01" name="n_2aveValue【公営住宅】&#10;有形固定資産減価償却率">
          <a:extLst>
            <a:ext uri="{FF2B5EF4-FFF2-40B4-BE49-F238E27FC236}">
              <a16:creationId xmlns:a16="http://schemas.microsoft.com/office/drawing/2014/main" id="{4ED60CC4-644E-44BA-B97B-E73696732708}"/>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02" name="n_3aveValue【公営住宅】&#10;有形固定資産減価償却率">
          <a:extLst>
            <a:ext uri="{FF2B5EF4-FFF2-40B4-BE49-F238E27FC236}">
              <a16:creationId xmlns:a16="http://schemas.microsoft.com/office/drawing/2014/main" id="{B10DAE10-E166-41B5-AE49-3C5D62C19328}"/>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3" name="n_4aveValue【公営住宅】&#10;有形固定資産減価償却率">
          <a:extLst>
            <a:ext uri="{FF2B5EF4-FFF2-40B4-BE49-F238E27FC236}">
              <a16:creationId xmlns:a16="http://schemas.microsoft.com/office/drawing/2014/main" id="{3A539411-3B60-49AB-86BE-84E9FF9C9255}"/>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123389</xdr:rowOff>
    </xdr:from>
    <xdr:ext cx="405111" cy="259045"/>
    <xdr:sp macro="" textlink="">
      <xdr:nvSpPr>
        <xdr:cNvPr id="304" name="n_1mainValue【公営住宅】&#10;有形固定資産減価償却率">
          <a:extLst>
            <a:ext uri="{FF2B5EF4-FFF2-40B4-BE49-F238E27FC236}">
              <a16:creationId xmlns:a16="http://schemas.microsoft.com/office/drawing/2014/main" id="{B63DF1EE-3667-4852-ACCB-4D4689E51DE0}"/>
            </a:ext>
          </a:extLst>
        </xdr:cNvPr>
        <xdr:cNvSpPr txBox="1"/>
      </xdr:nvSpPr>
      <xdr:spPr>
        <a:xfrm>
          <a:off x="3582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67871</xdr:rowOff>
    </xdr:from>
    <xdr:ext cx="405111" cy="259045"/>
    <xdr:sp macro="" textlink="">
      <xdr:nvSpPr>
        <xdr:cNvPr id="305" name="n_2mainValue【公営住宅】&#10;有形固定資産減価償却率">
          <a:extLst>
            <a:ext uri="{FF2B5EF4-FFF2-40B4-BE49-F238E27FC236}">
              <a16:creationId xmlns:a16="http://schemas.microsoft.com/office/drawing/2014/main" id="{8176895F-6CFD-43A1-96B9-63D115DC9FC7}"/>
            </a:ext>
          </a:extLst>
        </xdr:cNvPr>
        <xdr:cNvSpPr txBox="1"/>
      </xdr:nvSpPr>
      <xdr:spPr>
        <a:xfrm>
          <a:off x="2705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306" name="n_3mainValue【公営住宅】&#10;有形固定資産減価償却率">
          <a:extLst>
            <a:ext uri="{FF2B5EF4-FFF2-40B4-BE49-F238E27FC236}">
              <a16:creationId xmlns:a16="http://schemas.microsoft.com/office/drawing/2014/main" id="{36DB995E-567E-41D1-8610-074A5BBF68A9}"/>
            </a:ext>
          </a:extLst>
        </xdr:cNvPr>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ADD5560-A13B-480E-85E2-BCB727B68B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68090AFC-4E3C-470F-AAB9-63C286CD42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4772D422-F886-4282-9D17-181E19EE87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578E0FE-6C23-4642-A339-16B7ADA6F9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6282D518-0122-4BA9-AC0B-9A8C5354B9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0B32CCB-5507-4402-A75C-F4C7EB4B4F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4576E0A5-04BD-4644-B082-A31646B019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EE5F1E13-7548-4F09-923D-0DA96798A1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2930C953-1DFF-4981-B341-E5D73239F7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6441930-63F0-4C30-8FD7-E17744D87E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52F98BF9-21E3-4587-A823-67DE3EB458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96BE57D2-3587-42AA-AAE3-C2A4E1F05D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3B1653D5-7BA8-4D30-8457-C5BE535AFD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0" name="テキスト ボックス 319">
          <a:extLst>
            <a:ext uri="{FF2B5EF4-FFF2-40B4-BE49-F238E27FC236}">
              <a16:creationId xmlns:a16="http://schemas.microsoft.com/office/drawing/2014/main" id="{A8CA4387-6314-452E-B41C-B5CB45AAD66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220896A4-F6F0-4ADF-9E06-9BAD0F701C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2" name="テキスト ボックス 321">
          <a:extLst>
            <a:ext uri="{FF2B5EF4-FFF2-40B4-BE49-F238E27FC236}">
              <a16:creationId xmlns:a16="http://schemas.microsoft.com/office/drawing/2014/main" id="{09CB816C-D161-4191-A0F6-A68DC51E633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481C16C-C269-4951-A4CE-4C1E4F49E29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4" name="テキスト ボックス 323">
          <a:extLst>
            <a:ext uri="{FF2B5EF4-FFF2-40B4-BE49-F238E27FC236}">
              <a16:creationId xmlns:a16="http://schemas.microsoft.com/office/drawing/2014/main" id="{AB66E8D3-B6DE-45B7-BC32-E791B90E467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246DFA23-BC14-4AC9-8D60-5F4CDE6FD0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4A86154C-EA7C-4AE2-8244-64191E631A8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1C741612-E617-4EDB-9537-BC5F245E4E8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2448DCEA-3E9C-488B-B2DD-9FBFB202C8F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6FAE357D-80B1-476D-8DB4-69FFA8B4F9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0" name="直線コネクタ 329">
          <a:extLst>
            <a:ext uri="{FF2B5EF4-FFF2-40B4-BE49-F238E27FC236}">
              <a16:creationId xmlns:a16="http://schemas.microsoft.com/office/drawing/2014/main" id="{D188A333-B653-469D-A602-09344913ABC3}"/>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1" name="【公営住宅】&#10;一人当たり面積最小値テキスト">
          <a:extLst>
            <a:ext uri="{FF2B5EF4-FFF2-40B4-BE49-F238E27FC236}">
              <a16:creationId xmlns:a16="http://schemas.microsoft.com/office/drawing/2014/main" id="{A4ADE39A-38C2-4E43-8EB6-B29642A0111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2" name="直線コネクタ 331">
          <a:extLst>
            <a:ext uri="{FF2B5EF4-FFF2-40B4-BE49-F238E27FC236}">
              <a16:creationId xmlns:a16="http://schemas.microsoft.com/office/drawing/2014/main" id="{5C22E990-A1F6-4E06-BF7B-77C7B5E8BA3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3" name="【公営住宅】&#10;一人当たり面積最大値テキスト">
          <a:extLst>
            <a:ext uri="{FF2B5EF4-FFF2-40B4-BE49-F238E27FC236}">
              <a16:creationId xmlns:a16="http://schemas.microsoft.com/office/drawing/2014/main" id="{E5073E32-C708-4EB7-8AFE-B95F4143C90E}"/>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4" name="直線コネクタ 333">
          <a:extLst>
            <a:ext uri="{FF2B5EF4-FFF2-40B4-BE49-F238E27FC236}">
              <a16:creationId xmlns:a16="http://schemas.microsoft.com/office/drawing/2014/main" id="{FAE0F207-2A60-440D-8659-5EAF024ECC8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35" name="【公営住宅】&#10;一人当たり面積平均値テキスト">
          <a:extLst>
            <a:ext uri="{FF2B5EF4-FFF2-40B4-BE49-F238E27FC236}">
              <a16:creationId xmlns:a16="http://schemas.microsoft.com/office/drawing/2014/main" id="{AC523768-F66E-421B-A19A-D4C76DE7CB73}"/>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6" name="フローチャート: 判断 335">
          <a:extLst>
            <a:ext uri="{FF2B5EF4-FFF2-40B4-BE49-F238E27FC236}">
              <a16:creationId xmlns:a16="http://schemas.microsoft.com/office/drawing/2014/main" id="{9F044AC0-F333-4AD5-A114-9390EEED82C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37" name="フローチャート: 判断 336">
          <a:extLst>
            <a:ext uri="{FF2B5EF4-FFF2-40B4-BE49-F238E27FC236}">
              <a16:creationId xmlns:a16="http://schemas.microsoft.com/office/drawing/2014/main" id="{B5A70752-3713-42E2-99C9-A17F0ECE83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38" name="フローチャート: 判断 337">
          <a:extLst>
            <a:ext uri="{FF2B5EF4-FFF2-40B4-BE49-F238E27FC236}">
              <a16:creationId xmlns:a16="http://schemas.microsoft.com/office/drawing/2014/main" id="{18D60A71-29D9-409B-820C-7A2151172142}"/>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39" name="フローチャート: 判断 338">
          <a:extLst>
            <a:ext uri="{FF2B5EF4-FFF2-40B4-BE49-F238E27FC236}">
              <a16:creationId xmlns:a16="http://schemas.microsoft.com/office/drawing/2014/main" id="{F00D4F97-C3BF-4127-9038-A6FE35C0AA68}"/>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0" name="フローチャート: 判断 339">
          <a:extLst>
            <a:ext uri="{FF2B5EF4-FFF2-40B4-BE49-F238E27FC236}">
              <a16:creationId xmlns:a16="http://schemas.microsoft.com/office/drawing/2014/main" id="{178A43EB-0F4B-401C-BFA2-B6962E398B16}"/>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A580608-8642-4E04-BAAE-568AE6E02B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DAA3824-EED4-4557-B6E9-C375B81A00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0686863-0679-4DF0-A11A-ED0BFC8F1A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8E69270-8506-47C6-AA2E-780A6CDCE8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81A28ED-01B8-4499-982D-451D7A0284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57290</xdr:rowOff>
    </xdr:from>
    <xdr:to>
      <xdr:col>55</xdr:col>
      <xdr:colOff>50800</xdr:colOff>
      <xdr:row>86</xdr:row>
      <xdr:rowOff>158890</xdr:rowOff>
    </xdr:to>
    <xdr:sp macro="" textlink="">
      <xdr:nvSpPr>
        <xdr:cNvPr id="346" name="楕円 345">
          <a:extLst>
            <a:ext uri="{FF2B5EF4-FFF2-40B4-BE49-F238E27FC236}">
              <a16:creationId xmlns:a16="http://schemas.microsoft.com/office/drawing/2014/main" id="{9D332FEB-8FC2-48C3-A574-D192A23DC716}"/>
            </a:ext>
          </a:extLst>
        </xdr:cNvPr>
        <xdr:cNvSpPr/>
      </xdr:nvSpPr>
      <xdr:spPr>
        <a:xfrm>
          <a:off x="10426700" y="148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143667</xdr:rowOff>
    </xdr:from>
    <xdr:ext cx="469744" cy="259045"/>
    <xdr:sp macro="" textlink="">
      <xdr:nvSpPr>
        <xdr:cNvPr id="347" name="【公営住宅】&#10;一人当たり面積該当値テキスト">
          <a:extLst>
            <a:ext uri="{FF2B5EF4-FFF2-40B4-BE49-F238E27FC236}">
              <a16:creationId xmlns:a16="http://schemas.microsoft.com/office/drawing/2014/main" id="{9A191E12-79FD-43D2-A718-FF69D6E57AB4}"/>
            </a:ext>
          </a:extLst>
        </xdr:cNvPr>
        <xdr:cNvSpPr txBox="1"/>
      </xdr:nvSpPr>
      <xdr:spPr>
        <a:xfrm>
          <a:off x="10515600" y="1471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56184</xdr:rowOff>
    </xdr:from>
    <xdr:to>
      <xdr:col>50</xdr:col>
      <xdr:colOff>165100</xdr:colOff>
      <xdr:row>86</xdr:row>
      <xdr:rowOff>157784</xdr:rowOff>
    </xdr:to>
    <xdr:sp macro="" textlink="">
      <xdr:nvSpPr>
        <xdr:cNvPr id="348" name="楕円 347">
          <a:extLst>
            <a:ext uri="{FF2B5EF4-FFF2-40B4-BE49-F238E27FC236}">
              <a16:creationId xmlns:a16="http://schemas.microsoft.com/office/drawing/2014/main" id="{F40D9475-30E9-4811-B77E-C8BED71141BF}"/>
            </a:ext>
          </a:extLst>
        </xdr:cNvPr>
        <xdr:cNvSpPr/>
      </xdr:nvSpPr>
      <xdr:spPr>
        <a:xfrm>
          <a:off x="9588500" y="14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106984</xdr:rowOff>
    </xdr:from>
    <xdr:to>
      <xdr:col>55</xdr:col>
      <xdr:colOff>0</xdr:colOff>
      <xdr:row>86</xdr:row>
      <xdr:rowOff>108090</xdr:rowOff>
    </xdr:to>
    <xdr:cxnSp macro="">
      <xdr:nvCxnSpPr>
        <xdr:cNvPr id="349" name="直線コネクタ 348">
          <a:extLst>
            <a:ext uri="{FF2B5EF4-FFF2-40B4-BE49-F238E27FC236}">
              <a16:creationId xmlns:a16="http://schemas.microsoft.com/office/drawing/2014/main" id="{BA1F2B51-5736-4AD4-B3ED-B834FC35DB0A}"/>
            </a:ext>
          </a:extLst>
        </xdr:cNvPr>
        <xdr:cNvCxnSpPr/>
      </xdr:nvCxnSpPr>
      <xdr:spPr>
        <a:xfrm>
          <a:off x="9639300" y="14851684"/>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56262</xdr:rowOff>
    </xdr:from>
    <xdr:to>
      <xdr:col>46</xdr:col>
      <xdr:colOff>38100</xdr:colOff>
      <xdr:row>86</xdr:row>
      <xdr:rowOff>157862</xdr:rowOff>
    </xdr:to>
    <xdr:sp macro="" textlink="">
      <xdr:nvSpPr>
        <xdr:cNvPr id="350" name="楕円 349">
          <a:extLst>
            <a:ext uri="{FF2B5EF4-FFF2-40B4-BE49-F238E27FC236}">
              <a16:creationId xmlns:a16="http://schemas.microsoft.com/office/drawing/2014/main" id="{04E57CAE-6303-4102-B284-A7415FE61B15}"/>
            </a:ext>
          </a:extLst>
        </xdr:cNvPr>
        <xdr:cNvSpPr/>
      </xdr:nvSpPr>
      <xdr:spPr>
        <a:xfrm>
          <a:off x="8699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106984</xdr:rowOff>
    </xdr:from>
    <xdr:to>
      <xdr:col>50</xdr:col>
      <xdr:colOff>114300</xdr:colOff>
      <xdr:row>86</xdr:row>
      <xdr:rowOff>107062</xdr:rowOff>
    </xdr:to>
    <xdr:cxnSp macro="">
      <xdr:nvCxnSpPr>
        <xdr:cNvPr id="351" name="直線コネクタ 350">
          <a:extLst>
            <a:ext uri="{FF2B5EF4-FFF2-40B4-BE49-F238E27FC236}">
              <a16:creationId xmlns:a16="http://schemas.microsoft.com/office/drawing/2014/main" id="{09A0FD02-7ADD-4E9D-9C4B-0D06736B404C}"/>
            </a:ext>
          </a:extLst>
        </xdr:cNvPr>
        <xdr:cNvCxnSpPr/>
      </xdr:nvCxnSpPr>
      <xdr:spPr>
        <a:xfrm flipV="1">
          <a:off x="8750300" y="1485168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59232</xdr:rowOff>
    </xdr:from>
    <xdr:to>
      <xdr:col>41</xdr:col>
      <xdr:colOff>101600</xdr:colOff>
      <xdr:row>86</xdr:row>
      <xdr:rowOff>160832</xdr:rowOff>
    </xdr:to>
    <xdr:sp macro="" textlink="">
      <xdr:nvSpPr>
        <xdr:cNvPr id="352" name="楕円 351">
          <a:extLst>
            <a:ext uri="{FF2B5EF4-FFF2-40B4-BE49-F238E27FC236}">
              <a16:creationId xmlns:a16="http://schemas.microsoft.com/office/drawing/2014/main" id="{EBA1EB7F-4F4F-4656-AE1B-A43A667769FD}"/>
            </a:ext>
          </a:extLst>
        </xdr:cNvPr>
        <xdr:cNvSpPr/>
      </xdr:nvSpPr>
      <xdr:spPr>
        <a:xfrm>
          <a:off x="7810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107062</xdr:rowOff>
    </xdr:from>
    <xdr:to>
      <xdr:col>45</xdr:col>
      <xdr:colOff>177800</xdr:colOff>
      <xdr:row>86</xdr:row>
      <xdr:rowOff>110032</xdr:rowOff>
    </xdr:to>
    <xdr:cxnSp macro="">
      <xdr:nvCxnSpPr>
        <xdr:cNvPr id="353" name="直線コネクタ 352">
          <a:extLst>
            <a:ext uri="{FF2B5EF4-FFF2-40B4-BE49-F238E27FC236}">
              <a16:creationId xmlns:a16="http://schemas.microsoft.com/office/drawing/2014/main" id="{7C4E910F-D0B7-4D26-B074-267D91ABEC82}"/>
            </a:ext>
          </a:extLst>
        </xdr:cNvPr>
        <xdr:cNvCxnSpPr/>
      </xdr:nvCxnSpPr>
      <xdr:spPr>
        <a:xfrm flipV="1">
          <a:off x="7861300" y="1485176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4" name="n_1aveValue【公営住宅】&#10;一人当たり面積">
          <a:extLst>
            <a:ext uri="{FF2B5EF4-FFF2-40B4-BE49-F238E27FC236}">
              <a16:creationId xmlns:a16="http://schemas.microsoft.com/office/drawing/2014/main" id="{540BEEDD-BC82-417F-948A-AA0166C687CE}"/>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55" name="n_2aveValue【公営住宅】&#10;一人当たり面積">
          <a:extLst>
            <a:ext uri="{FF2B5EF4-FFF2-40B4-BE49-F238E27FC236}">
              <a16:creationId xmlns:a16="http://schemas.microsoft.com/office/drawing/2014/main" id="{2CEAD81C-F863-46A6-B8D9-93C6B5F3FA4B}"/>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56" name="n_3aveValue【公営住宅】&#10;一人当たり面積">
          <a:extLst>
            <a:ext uri="{FF2B5EF4-FFF2-40B4-BE49-F238E27FC236}">
              <a16:creationId xmlns:a16="http://schemas.microsoft.com/office/drawing/2014/main" id="{F1511D8D-C179-47A0-97DE-0FF4E8F4036D}"/>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57" name="n_4aveValue【公営住宅】&#10;一人当たり面積">
          <a:extLst>
            <a:ext uri="{FF2B5EF4-FFF2-40B4-BE49-F238E27FC236}">
              <a16:creationId xmlns:a16="http://schemas.microsoft.com/office/drawing/2014/main" id="{CD657155-A49D-4D14-A1B1-74506D842758}"/>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148911</xdr:rowOff>
    </xdr:from>
    <xdr:ext cx="469744" cy="259045"/>
    <xdr:sp macro="" textlink="">
      <xdr:nvSpPr>
        <xdr:cNvPr id="358" name="n_1mainValue【公営住宅】&#10;一人当たり面積">
          <a:extLst>
            <a:ext uri="{FF2B5EF4-FFF2-40B4-BE49-F238E27FC236}">
              <a16:creationId xmlns:a16="http://schemas.microsoft.com/office/drawing/2014/main" id="{A737953A-7E74-4C01-82FA-525539571292}"/>
            </a:ext>
          </a:extLst>
        </xdr:cNvPr>
        <xdr:cNvSpPr txBox="1"/>
      </xdr:nvSpPr>
      <xdr:spPr>
        <a:xfrm>
          <a:off x="9391727" y="148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148989</xdr:rowOff>
    </xdr:from>
    <xdr:ext cx="469744" cy="259045"/>
    <xdr:sp macro="" textlink="">
      <xdr:nvSpPr>
        <xdr:cNvPr id="359" name="n_2mainValue【公営住宅】&#10;一人当たり面積">
          <a:extLst>
            <a:ext uri="{FF2B5EF4-FFF2-40B4-BE49-F238E27FC236}">
              <a16:creationId xmlns:a16="http://schemas.microsoft.com/office/drawing/2014/main" id="{61CA49DE-EBCC-40A9-A433-B555C41763F1}"/>
            </a:ext>
          </a:extLst>
        </xdr:cNvPr>
        <xdr:cNvSpPr txBox="1"/>
      </xdr:nvSpPr>
      <xdr:spPr>
        <a:xfrm>
          <a:off x="85154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151959</xdr:rowOff>
    </xdr:from>
    <xdr:ext cx="469744" cy="259045"/>
    <xdr:sp macro="" textlink="">
      <xdr:nvSpPr>
        <xdr:cNvPr id="360" name="n_3mainValue【公営住宅】&#10;一人当たり面積">
          <a:extLst>
            <a:ext uri="{FF2B5EF4-FFF2-40B4-BE49-F238E27FC236}">
              <a16:creationId xmlns:a16="http://schemas.microsoft.com/office/drawing/2014/main" id="{81748CE5-7C15-4A9A-B970-2F59041CFE75}"/>
            </a:ext>
          </a:extLst>
        </xdr:cNvPr>
        <xdr:cNvSpPr txBox="1"/>
      </xdr:nvSpPr>
      <xdr:spPr>
        <a:xfrm>
          <a:off x="76264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D3938610-F592-4929-A930-1FCF5AAD13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AC8C291-D410-40D9-A2A6-C91B59C3BC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DE34482-A190-483F-875E-C5253B47D5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F353A17-4567-4891-A10B-CCA2977589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5ED98000-9D03-40E8-A49C-1B03F9F65C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E01010C4-94A6-4EBC-B40C-BB04D2009A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C9FD8A47-C7C1-4506-843F-514B797968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6D171286-4510-443E-AF40-965C29336E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F03CE944-F58D-4F92-A1F7-B28A1565FB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A747D54-3C25-4E0B-9B2E-1227458534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A5B3C85-CBF2-4E5E-9A6C-21E8F3A6FF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1C6CE22F-BCC8-4F1D-8753-B1FF23123F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F7FA0429-3788-48BB-908B-4927121EFB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BEB6F840-A864-4E26-9BDA-4153E40518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3658EB85-DEC7-4BF2-AE88-84930D101B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3A6F4537-F145-4541-8EC9-582D46A5EA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A4A58911-C2B9-42BA-A920-2984EAC56C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FAEE4914-69E9-41EA-A291-D7E1969597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8F6BDCB0-89A5-4A29-9C30-99A6585C96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769677F4-A954-4BF2-B163-00FD9503A9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92BD0CB9-FE97-4CA8-9784-FC2CD156F7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E1BDD05A-D9BA-4016-9153-66937831CE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4B99CE50-E5A2-4AA9-9D5A-D4ABC2E6F2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FED66250-CF9D-4F57-9283-F08B71B70A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AB546231-9803-48D5-A711-ADBF295841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C90E5344-FF42-4935-A8E6-C6AD02E976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CDE3A91A-79C3-4220-B96F-1D82D0188F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D7C69B0C-CDAD-4738-899D-329ED14B97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73DFA1EC-98B6-404D-8259-86DB2916EB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2337BA18-2700-4787-9395-819E5034E1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4939AF50-BAF9-42EA-A9A5-194B81286D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90A96918-C069-4B8D-9419-3F5EF57F50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27DA77E-B4B8-4010-920C-809FB78D81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6B209D57-17E5-42A6-970C-ECD4FD9B2BB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2C4406A2-D70C-45B9-90AF-AE7FA3E07DF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93AD3E8B-ED5F-40F1-A628-B22C82A456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7" name="テキスト ボックス 396">
          <a:extLst>
            <a:ext uri="{FF2B5EF4-FFF2-40B4-BE49-F238E27FC236}">
              <a16:creationId xmlns:a16="http://schemas.microsoft.com/office/drawing/2014/main" id="{B01AAD7A-6563-425B-A9F1-F193164821F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C260EB57-3374-4D36-91E0-1899FB3C38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0CA149A1-C007-48D8-A723-76AF26BDD6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0" name="直線コネクタ 399">
          <a:extLst>
            <a:ext uri="{FF2B5EF4-FFF2-40B4-BE49-F238E27FC236}">
              <a16:creationId xmlns:a16="http://schemas.microsoft.com/office/drawing/2014/main" id="{C1834556-7C88-4643-9417-60A8FA59876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86515973-3F66-44E2-9B63-33A05EA394E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2" name="直線コネクタ 401">
          <a:extLst>
            <a:ext uri="{FF2B5EF4-FFF2-40B4-BE49-F238E27FC236}">
              <a16:creationId xmlns:a16="http://schemas.microsoft.com/office/drawing/2014/main" id="{87F7BA70-D7A4-4B29-82EE-452A41318F3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3" name="【認定こども園・幼稚園・保育所】&#10;有形固定資産減価償却率最大値テキスト">
          <a:extLst>
            <a:ext uri="{FF2B5EF4-FFF2-40B4-BE49-F238E27FC236}">
              <a16:creationId xmlns:a16="http://schemas.microsoft.com/office/drawing/2014/main" id="{CBA4A2DB-83AD-48C6-B5D4-CB665D161EA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4" name="直線コネクタ 403">
          <a:extLst>
            <a:ext uri="{FF2B5EF4-FFF2-40B4-BE49-F238E27FC236}">
              <a16:creationId xmlns:a16="http://schemas.microsoft.com/office/drawing/2014/main" id="{299273E5-B9E1-4B38-B4BD-515175F630B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AC4A9233-CFC8-4650-8FD2-083D42518937}"/>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06" name="フローチャート: 判断 405">
          <a:extLst>
            <a:ext uri="{FF2B5EF4-FFF2-40B4-BE49-F238E27FC236}">
              <a16:creationId xmlns:a16="http://schemas.microsoft.com/office/drawing/2014/main" id="{8683E77C-A537-4184-92E4-D35C9C3E841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07" name="フローチャート: 判断 406">
          <a:extLst>
            <a:ext uri="{FF2B5EF4-FFF2-40B4-BE49-F238E27FC236}">
              <a16:creationId xmlns:a16="http://schemas.microsoft.com/office/drawing/2014/main" id="{4E5F71FC-1322-4518-879D-36FFD1DDAE4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08" name="フローチャート: 判断 407">
          <a:extLst>
            <a:ext uri="{FF2B5EF4-FFF2-40B4-BE49-F238E27FC236}">
              <a16:creationId xmlns:a16="http://schemas.microsoft.com/office/drawing/2014/main" id="{7AA83F0C-E53F-46F3-83B5-9D6FCC08405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09" name="フローチャート: 判断 408">
          <a:extLst>
            <a:ext uri="{FF2B5EF4-FFF2-40B4-BE49-F238E27FC236}">
              <a16:creationId xmlns:a16="http://schemas.microsoft.com/office/drawing/2014/main" id="{2A482CBC-470D-46B5-9A68-EE5B53140E8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0" name="フローチャート: 判断 409">
          <a:extLst>
            <a:ext uri="{FF2B5EF4-FFF2-40B4-BE49-F238E27FC236}">
              <a16:creationId xmlns:a16="http://schemas.microsoft.com/office/drawing/2014/main" id="{1CB9E186-3161-4621-945C-1B437788C1B8}"/>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18D620B-A3DE-47F3-9F54-165CB8BB7E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F835336-762F-4A2D-925E-E5080F8C3C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F61949D-B183-425F-8D65-B95991D620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7599331-C430-48BD-96FE-0E0AE43FB2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123E308-1FBF-4E5B-B46E-9925B770DE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16" name="楕円 415">
          <a:extLst>
            <a:ext uri="{FF2B5EF4-FFF2-40B4-BE49-F238E27FC236}">
              <a16:creationId xmlns:a16="http://schemas.microsoft.com/office/drawing/2014/main" id="{2CD89280-C0CB-485B-98CB-801F7998A601}"/>
            </a:ext>
          </a:extLst>
        </xdr:cNvPr>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AE3B337A-A141-4CCF-B769-7BF59BD26EE2}"/>
            </a:ext>
          </a:extLst>
        </xdr:cNvPr>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130810</xdr:rowOff>
    </xdr:from>
    <xdr:to>
      <xdr:col>81</xdr:col>
      <xdr:colOff>101600</xdr:colOff>
      <xdr:row>36</xdr:row>
      <xdr:rowOff>60960</xdr:rowOff>
    </xdr:to>
    <xdr:sp macro="" textlink="">
      <xdr:nvSpPr>
        <xdr:cNvPr id="418" name="楕円 417">
          <a:extLst>
            <a:ext uri="{FF2B5EF4-FFF2-40B4-BE49-F238E27FC236}">
              <a16:creationId xmlns:a16="http://schemas.microsoft.com/office/drawing/2014/main" id="{DBC01CD0-8331-41AC-8DB2-F500CC3A3B1C}"/>
            </a:ext>
          </a:extLst>
        </xdr:cNvPr>
        <xdr:cNvSpPr/>
      </xdr:nvSpPr>
      <xdr:spPr>
        <a:xfrm>
          <a:off x="15430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10160</xdr:rowOff>
    </xdr:from>
    <xdr:to>
      <xdr:col>85</xdr:col>
      <xdr:colOff>127000</xdr:colOff>
      <xdr:row>36</xdr:row>
      <xdr:rowOff>68580</xdr:rowOff>
    </xdr:to>
    <xdr:cxnSp macro="">
      <xdr:nvCxnSpPr>
        <xdr:cNvPr id="419" name="直線コネクタ 418">
          <a:extLst>
            <a:ext uri="{FF2B5EF4-FFF2-40B4-BE49-F238E27FC236}">
              <a16:creationId xmlns:a16="http://schemas.microsoft.com/office/drawing/2014/main" id="{A592DEF7-FBD0-4D0D-B1DB-DC0C78B861E9}"/>
            </a:ext>
          </a:extLst>
        </xdr:cNvPr>
        <xdr:cNvCxnSpPr/>
      </xdr:nvCxnSpPr>
      <xdr:spPr>
        <a:xfrm>
          <a:off x="15481300" y="618236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83820</xdr:rowOff>
    </xdr:from>
    <xdr:to>
      <xdr:col>76</xdr:col>
      <xdr:colOff>165100</xdr:colOff>
      <xdr:row>36</xdr:row>
      <xdr:rowOff>13970</xdr:rowOff>
    </xdr:to>
    <xdr:sp macro="" textlink="">
      <xdr:nvSpPr>
        <xdr:cNvPr id="420" name="楕円 419">
          <a:extLst>
            <a:ext uri="{FF2B5EF4-FFF2-40B4-BE49-F238E27FC236}">
              <a16:creationId xmlns:a16="http://schemas.microsoft.com/office/drawing/2014/main" id="{70C8BB2D-5B09-46C9-BA2D-F94396DC8908}"/>
            </a:ext>
          </a:extLst>
        </xdr:cNvPr>
        <xdr:cNvSpPr/>
      </xdr:nvSpPr>
      <xdr:spPr>
        <a:xfrm>
          <a:off x="14541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134620</xdr:rowOff>
    </xdr:from>
    <xdr:to>
      <xdr:col>81</xdr:col>
      <xdr:colOff>50800</xdr:colOff>
      <xdr:row>36</xdr:row>
      <xdr:rowOff>10160</xdr:rowOff>
    </xdr:to>
    <xdr:cxnSp macro="">
      <xdr:nvCxnSpPr>
        <xdr:cNvPr id="421" name="直線コネクタ 420">
          <a:extLst>
            <a:ext uri="{FF2B5EF4-FFF2-40B4-BE49-F238E27FC236}">
              <a16:creationId xmlns:a16="http://schemas.microsoft.com/office/drawing/2014/main" id="{296A376D-1A69-44B3-A5B4-C22C41891656}"/>
            </a:ext>
          </a:extLst>
        </xdr:cNvPr>
        <xdr:cNvCxnSpPr/>
      </xdr:nvCxnSpPr>
      <xdr:spPr>
        <a:xfrm>
          <a:off x="14592300" y="61353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22" name="楕円 421">
          <a:extLst>
            <a:ext uri="{FF2B5EF4-FFF2-40B4-BE49-F238E27FC236}">
              <a16:creationId xmlns:a16="http://schemas.microsoft.com/office/drawing/2014/main" id="{204395D2-6DD1-46A9-A2A2-227DFEF959AD}"/>
            </a:ext>
          </a:extLst>
        </xdr:cNvPr>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35</xdr:row>
      <xdr:rowOff>134620</xdr:rowOff>
    </xdr:to>
    <xdr:cxnSp macro="">
      <xdr:nvCxnSpPr>
        <xdr:cNvPr id="423" name="直線コネクタ 422">
          <a:extLst>
            <a:ext uri="{FF2B5EF4-FFF2-40B4-BE49-F238E27FC236}">
              <a16:creationId xmlns:a16="http://schemas.microsoft.com/office/drawing/2014/main" id="{ABE13A3E-22B5-47B6-A485-43411E56A43C}"/>
            </a:ext>
          </a:extLst>
        </xdr:cNvPr>
        <xdr:cNvCxnSpPr/>
      </xdr:nvCxnSpPr>
      <xdr:spPr>
        <a:xfrm>
          <a:off x="13703300" y="606552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F8A274F3-393B-4531-9253-F9EDE3036733}"/>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8EE374CF-A734-43C4-84BF-33B460362D9D}"/>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5686BC6E-E284-49F0-B8E1-D2704C93568A}"/>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2F54CA39-7DC4-4F5B-B596-BF6D7C402CC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77487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C73659DC-55B9-40E7-8D45-01FE380F7E7D}"/>
            </a:ext>
          </a:extLst>
        </xdr:cNvPr>
        <xdr:cNvSpPr txBox="1"/>
      </xdr:nvSpPr>
      <xdr:spPr>
        <a:xfrm>
          <a:off x="152660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30497</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51F479E6-AB4A-44A7-B16E-343B0256B736}"/>
            </a:ext>
          </a:extLst>
        </xdr:cNvPr>
        <xdr:cNvSpPr txBox="1"/>
      </xdr:nvSpPr>
      <xdr:spPr>
        <a:xfrm>
          <a:off x="143897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FC7864AB-75C3-4C95-9C30-1609D6857934}"/>
            </a:ext>
          </a:extLst>
        </xdr:cNvPr>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2B5E70D1-1260-41A0-8986-B74339075A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3B033732-005B-43D4-BCA7-F1E9F47596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6E006BE7-C771-4A9A-B860-F3AF3CA06D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2B6A1C0D-EB8F-4BC2-A222-FE74F2F7DD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DEF53457-5EC0-45F7-9B60-3BA7EE34C6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C12BD435-A5D2-45BD-B7D8-355E60F554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62A2877-ACA0-4538-B831-48492FF6E8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4AA129F-4E3D-47AC-98BA-65AA1DB4D2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82960383-3063-4418-8DE9-045CC788CA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27F8C17E-0B39-4B35-9A62-E52BC12D43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9FA710A7-5621-4BDA-A9DD-1D2D63801F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60C04B94-90D5-4485-9BDC-61455BF64C8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920E42B1-25BB-4A9B-8D34-81B833BCA0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AE0B5B55-4513-4AAC-8CCC-80E0FA913B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512B7BCE-3F79-4A16-85F8-1AABB01C91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3C8AB439-CD29-4FBB-BF02-475B6649FCF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86B50215-02B0-48EA-9BB7-B4C79AE427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B16F66B5-5912-40F0-B589-AE3204E7658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5A2CD6BE-BB14-40B8-BCA3-B00487FE31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DA2E1B5B-6EC2-4B1A-AAC0-671CBEACB8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214708AD-71DE-4B30-A70C-AAE11D3484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52" name="直線コネクタ 451">
          <a:extLst>
            <a:ext uri="{FF2B5EF4-FFF2-40B4-BE49-F238E27FC236}">
              <a16:creationId xmlns:a16="http://schemas.microsoft.com/office/drawing/2014/main" id="{5ED7ADB0-160B-4DBB-B4EF-2C2EC0EEEB29}"/>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D6B27A5A-57FE-4AA6-8066-AF45AD4CF59A}"/>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4" name="直線コネクタ 453">
          <a:extLst>
            <a:ext uri="{FF2B5EF4-FFF2-40B4-BE49-F238E27FC236}">
              <a16:creationId xmlns:a16="http://schemas.microsoft.com/office/drawing/2014/main" id="{F1741284-0E4E-4902-AF21-929048F6EB28}"/>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C7F09EB7-FB16-408E-8E71-F52019EBB02C}"/>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56" name="直線コネクタ 455">
          <a:extLst>
            <a:ext uri="{FF2B5EF4-FFF2-40B4-BE49-F238E27FC236}">
              <a16:creationId xmlns:a16="http://schemas.microsoft.com/office/drawing/2014/main" id="{0A4D2A24-FEBE-41C2-9BA4-D9E0BDF282BB}"/>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60CC93E9-C108-47BF-897D-6297E04AAC6D}"/>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58" name="フローチャート: 判断 457">
          <a:extLst>
            <a:ext uri="{FF2B5EF4-FFF2-40B4-BE49-F238E27FC236}">
              <a16:creationId xmlns:a16="http://schemas.microsoft.com/office/drawing/2014/main" id="{23A0452B-CE8C-418E-9150-C29EC8F888B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59" name="フローチャート: 判断 458">
          <a:extLst>
            <a:ext uri="{FF2B5EF4-FFF2-40B4-BE49-F238E27FC236}">
              <a16:creationId xmlns:a16="http://schemas.microsoft.com/office/drawing/2014/main" id="{AD12EC83-0D03-4FC3-B462-F9C2A03AC04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0" name="フローチャート: 判断 459">
          <a:extLst>
            <a:ext uri="{FF2B5EF4-FFF2-40B4-BE49-F238E27FC236}">
              <a16:creationId xmlns:a16="http://schemas.microsoft.com/office/drawing/2014/main" id="{95ED4B77-5B4B-475D-8AC5-1A5C5A3ED50A}"/>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61" name="フローチャート: 判断 460">
          <a:extLst>
            <a:ext uri="{FF2B5EF4-FFF2-40B4-BE49-F238E27FC236}">
              <a16:creationId xmlns:a16="http://schemas.microsoft.com/office/drawing/2014/main" id="{AC0E2FA7-96E9-42DB-8564-A3258113F534}"/>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62" name="フローチャート: 判断 461">
          <a:extLst>
            <a:ext uri="{FF2B5EF4-FFF2-40B4-BE49-F238E27FC236}">
              <a16:creationId xmlns:a16="http://schemas.microsoft.com/office/drawing/2014/main" id="{5D3722DE-5520-4C6E-A551-81245FD32725}"/>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88FA6B9-303E-4B7E-B563-4129410C14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03E282B-F57C-4E49-A53D-3D44B531ED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5A43CFE-36AF-4F5A-B1E8-FF320392C6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DB0E1448-92FB-443C-9E8A-BF000FC809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FDD6958-9949-4439-976A-3539AACD71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xdr:rowOff>
    </xdr:from>
    <xdr:to>
      <xdr:col>116</xdr:col>
      <xdr:colOff>114300</xdr:colOff>
      <xdr:row>40</xdr:row>
      <xdr:rowOff>114198</xdr:rowOff>
    </xdr:to>
    <xdr:sp macro="" textlink="">
      <xdr:nvSpPr>
        <xdr:cNvPr id="468" name="楕円 467">
          <a:extLst>
            <a:ext uri="{FF2B5EF4-FFF2-40B4-BE49-F238E27FC236}">
              <a16:creationId xmlns:a16="http://schemas.microsoft.com/office/drawing/2014/main" id="{E728C0C4-D120-441A-8E6A-DBB5678AF7C7}"/>
            </a:ext>
          </a:extLst>
        </xdr:cNvPr>
        <xdr:cNvSpPr/>
      </xdr:nvSpPr>
      <xdr:spPr>
        <a:xfrm>
          <a:off x="22110700" y="68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162475</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1880F9CA-9539-4FF0-8E14-834E6FA48E77}"/>
            </a:ext>
          </a:extLst>
        </xdr:cNvPr>
        <xdr:cNvSpPr txBox="1"/>
      </xdr:nvSpPr>
      <xdr:spPr>
        <a:xfrm>
          <a:off x="22199600"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18085</xdr:rowOff>
    </xdr:from>
    <xdr:to>
      <xdr:col>112</xdr:col>
      <xdr:colOff>38100</xdr:colOff>
      <xdr:row>40</xdr:row>
      <xdr:rowOff>119685</xdr:rowOff>
    </xdr:to>
    <xdr:sp macro="" textlink="">
      <xdr:nvSpPr>
        <xdr:cNvPr id="470" name="楕円 469">
          <a:extLst>
            <a:ext uri="{FF2B5EF4-FFF2-40B4-BE49-F238E27FC236}">
              <a16:creationId xmlns:a16="http://schemas.microsoft.com/office/drawing/2014/main" id="{9065945D-FA59-4B85-BCA9-4DD8521F811F}"/>
            </a:ext>
          </a:extLst>
        </xdr:cNvPr>
        <xdr:cNvSpPr/>
      </xdr:nvSpPr>
      <xdr:spPr>
        <a:xfrm>
          <a:off x="212725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63398</xdr:rowOff>
    </xdr:from>
    <xdr:to>
      <xdr:col>116</xdr:col>
      <xdr:colOff>63500</xdr:colOff>
      <xdr:row>40</xdr:row>
      <xdr:rowOff>68885</xdr:rowOff>
    </xdr:to>
    <xdr:cxnSp macro="">
      <xdr:nvCxnSpPr>
        <xdr:cNvPr id="471" name="直線コネクタ 470">
          <a:extLst>
            <a:ext uri="{FF2B5EF4-FFF2-40B4-BE49-F238E27FC236}">
              <a16:creationId xmlns:a16="http://schemas.microsoft.com/office/drawing/2014/main" id="{48C75DE5-EFB1-4B67-9D73-21FB8DAB888B}"/>
            </a:ext>
          </a:extLst>
        </xdr:cNvPr>
        <xdr:cNvCxnSpPr/>
      </xdr:nvCxnSpPr>
      <xdr:spPr>
        <a:xfrm flipV="1">
          <a:off x="21323300" y="692139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472" name="楕円 471">
          <a:extLst>
            <a:ext uri="{FF2B5EF4-FFF2-40B4-BE49-F238E27FC236}">
              <a16:creationId xmlns:a16="http://schemas.microsoft.com/office/drawing/2014/main" id="{55D932A8-497B-4BA8-8C94-C2F6507489A1}"/>
            </a:ext>
          </a:extLst>
        </xdr:cNvPr>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68885</xdr:rowOff>
    </xdr:from>
    <xdr:to>
      <xdr:col>111</xdr:col>
      <xdr:colOff>177800</xdr:colOff>
      <xdr:row>40</xdr:row>
      <xdr:rowOff>71628</xdr:rowOff>
    </xdr:to>
    <xdr:cxnSp macro="">
      <xdr:nvCxnSpPr>
        <xdr:cNvPr id="473" name="直線コネクタ 472">
          <a:extLst>
            <a:ext uri="{FF2B5EF4-FFF2-40B4-BE49-F238E27FC236}">
              <a16:creationId xmlns:a16="http://schemas.microsoft.com/office/drawing/2014/main" id="{46BD4E1E-4650-4C5C-B9E4-4CFE466ED344}"/>
            </a:ext>
          </a:extLst>
        </xdr:cNvPr>
        <xdr:cNvCxnSpPr/>
      </xdr:nvCxnSpPr>
      <xdr:spPr>
        <a:xfrm flipV="1">
          <a:off x="20434300" y="692688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21742</xdr:rowOff>
    </xdr:from>
    <xdr:to>
      <xdr:col>102</xdr:col>
      <xdr:colOff>165100</xdr:colOff>
      <xdr:row>40</xdr:row>
      <xdr:rowOff>123342</xdr:rowOff>
    </xdr:to>
    <xdr:sp macro="" textlink="">
      <xdr:nvSpPr>
        <xdr:cNvPr id="474" name="楕円 473">
          <a:extLst>
            <a:ext uri="{FF2B5EF4-FFF2-40B4-BE49-F238E27FC236}">
              <a16:creationId xmlns:a16="http://schemas.microsoft.com/office/drawing/2014/main" id="{12910BA9-E07F-40D7-9FBF-AC62849CC45E}"/>
            </a:ext>
          </a:extLst>
        </xdr:cNvPr>
        <xdr:cNvSpPr/>
      </xdr:nvSpPr>
      <xdr:spPr>
        <a:xfrm>
          <a:off x="19494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71628</xdr:rowOff>
    </xdr:from>
    <xdr:to>
      <xdr:col>107</xdr:col>
      <xdr:colOff>50800</xdr:colOff>
      <xdr:row>40</xdr:row>
      <xdr:rowOff>72542</xdr:rowOff>
    </xdr:to>
    <xdr:cxnSp macro="">
      <xdr:nvCxnSpPr>
        <xdr:cNvPr id="475" name="直線コネクタ 474">
          <a:extLst>
            <a:ext uri="{FF2B5EF4-FFF2-40B4-BE49-F238E27FC236}">
              <a16:creationId xmlns:a16="http://schemas.microsoft.com/office/drawing/2014/main" id="{9778E0E9-F5A4-4608-92BB-1D40A3F64A93}"/>
            </a:ext>
          </a:extLst>
        </xdr:cNvPr>
        <xdr:cNvCxnSpPr/>
      </xdr:nvCxnSpPr>
      <xdr:spPr>
        <a:xfrm flipV="1">
          <a:off x="19545300" y="69296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BE341CA1-520B-421D-A9F7-7CAB62396D72}"/>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81EB8DCA-D3E2-444D-B7AA-0482F37626C4}"/>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068046B6-059B-462F-97A8-0FFA305D38B5}"/>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355095C3-7B80-4EBD-A145-A665F1585217}"/>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110812</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E3BFF735-3F6D-430A-9F89-08F042EABFC8}"/>
            </a:ext>
          </a:extLst>
        </xdr:cNvPr>
        <xdr:cNvSpPr txBox="1"/>
      </xdr:nvSpPr>
      <xdr:spPr>
        <a:xfrm>
          <a:off x="21075727" y="69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728F9A04-99D7-44DF-8AEB-967B545B16A7}"/>
            </a:ext>
          </a:extLst>
        </xdr:cNvPr>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114469</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05293948-1154-4E4A-B66B-07F6E55AA228}"/>
            </a:ext>
          </a:extLst>
        </xdr:cNvPr>
        <xdr:cNvSpPr txBox="1"/>
      </xdr:nvSpPr>
      <xdr:spPr>
        <a:xfrm>
          <a:off x="19310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1B9B61D8-EE38-41E5-8C0A-6E38C8997F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BE4C05C2-98B4-416A-B1A9-3A9786E056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1B835368-1716-490B-AF36-76B254855B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4A3C3AB5-2DD3-4D8A-A96E-AD7615371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C3F6B064-7D7D-4AA2-BFE6-1762A12B0F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B903CDDB-3829-4700-B57F-1ED6418C4E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8822AD2C-7FA6-44F9-8071-621EAC26EC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47EC7981-85D9-4FF6-A6FF-A2BD4EFB73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3F682036-F9C6-4024-B83B-281883D191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BCE16D20-38C9-4875-B9D7-BD792D70F2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658C215D-62E5-4E4E-BE93-B03F9AE240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C88B6E05-75CF-4F34-A25C-824715C800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BD8A1EB3-6237-4B3A-A186-C9058F5085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A79D494A-FAC1-4C9D-8EAE-88A4C25420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109E273E-0CB7-4EE4-AC06-E6D4E5ED97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BC6FF8C6-D51F-463B-A6BB-3FDFB14D6B8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E0380EC2-F6E0-4F77-960F-45882CA50A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369B42D5-D2F5-46A5-AE4C-C10217BDFC3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79C7DA34-196C-4C5B-B365-70CD263C77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59F378F6-D95B-4CB5-8555-F54F7BE00A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F59C551B-EA14-4C70-BBA5-C7D94A0930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730D74B3-B547-471F-9D2B-92CB5B1131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8D4F0DC9-596F-43C5-802A-54D3E67D589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0DAA9098-1495-4164-9DDD-CCDC9B7375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192E7F63-59C3-48A1-A24F-6AB581D4BC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8" name="直線コネクタ 507">
          <a:extLst>
            <a:ext uri="{FF2B5EF4-FFF2-40B4-BE49-F238E27FC236}">
              <a16:creationId xmlns:a16="http://schemas.microsoft.com/office/drawing/2014/main" id="{E98A20D8-F0E7-4CE4-B362-BE0FA57F3E78}"/>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学校施設】&#10;有形固定資産減価償却率最小値テキスト">
          <a:extLst>
            <a:ext uri="{FF2B5EF4-FFF2-40B4-BE49-F238E27FC236}">
              <a16:creationId xmlns:a16="http://schemas.microsoft.com/office/drawing/2014/main" id="{93B182CB-8BD3-46E8-AEDA-480EFD21A30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a:extLst>
            <a:ext uri="{FF2B5EF4-FFF2-40B4-BE49-F238E27FC236}">
              <a16:creationId xmlns:a16="http://schemas.microsoft.com/office/drawing/2014/main" id="{22F18EEF-5148-4EAD-A2A2-63C4BA32844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9BD47351-8FC3-4FE3-92B5-BDC2FA3AAFCD}"/>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2" name="直線コネクタ 511">
          <a:extLst>
            <a:ext uri="{FF2B5EF4-FFF2-40B4-BE49-F238E27FC236}">
              <a16:creationId xmlns:a16="http://schemas.microsoft.com/office/drawing/2014/main" id="{EA723952-6983-448F-BE4C-A971AF53EDF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4E4BEB7A-4B30-4742-8800-88DFF25FD27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a:extLst>
            <a:ext uri="{FF2B5EF4-FFF2-40B4-BE49-F238E27FC236}">
              <a16:creationId xmlns:a16="http://schemas.microsoft.com/office/drawing/2014/main" id="{EE47EDC7-2AEE-452D-B3FC-4A315204A26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15" name="フローチャート: 判断 514">
          <a:extLst>
            <a:ext uri="{FF2B5EF4-FFF2-40B4-BE49-F238E27FC236}">
              <a16:creationId xmlns:a16="http://schemas.microsoft.com/office/drawing/2014/main" id="{482D8AA5-DF1D-47F5-98AD-20EAA7B8BF3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16" name="フローチャート: 判断 515">
          <a:extLst>
            <a:ext uri="{FF2B5EF4-FFF2-40B4-BE49-F238E27FC236}">
              <a16:creationId xmlns:a16="http://schemas.microsoft.com/office/drawing/2014/main" id="{0E5AC39F-37FE-42C7-9BDC-2299760854C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17" name="フローチャート: 判断 516">
          <a:extLst>
            <a:ext uri="{FF2B5EF4-FFF2-40B4-BE49-F238E27FC236}">
              <a16:creationId xmlns:a16="http://schemas.microsoft.com/office/drawing/2014/main" id="{2F630683-D2B5-490F-94FF-810B9966603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18" name="フローチャート: 判断 517">
          <a:extLst>
            <a:ext uri="{FF2B5EF4-FFF2-40B4-BE49-F238E27FC236}">
              <a16:creationId xmlns:a16="http://schemas.microsoft.com/office/drawing/2014/main" id="{6AAD8CF7-B6CB-4402-8A50-1C96F151BAA9}"/>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D60D1B2-5FC6-4659-8D5E-388B025B61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D698A91-866A-4428-9442-806B7A85B0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B1AF80C-05C6-40F4-893E-9594A8CD58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3EED8FB-B055-4F3C-9B41-E47219C3B5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469E304-8631-4489-8368-4CE634B379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24" name="楕円 523">
          <a:extLst>
            <a:ext uri="{FF2B5EF4-FFF2-40B4-BE49-F238E27FC236}">
              <a16:creationId xmlns:a16="http://schemas.microsoft.com/office/drawing/2014/main" id="{B8F01CB3-1368-4777-AA31-1ECF054D2107}"/>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C1D03715-4A6B-440E-9E3D-C58701240935}"/>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79828</xdr:rowOff>
    </xdr:from>
    <xdr:to>
      <xdr:col>81</xdr:col>
      <xdr:colOff>101600</xdr:colOff>
      <xdr:row>58</xdr:row>
      <xdr:rowOff>9978</xdr:rowOff>
    </xdr:to>
    <xdr:sp macro="" textlink="">
      <xdr:nvSpPr>
        <xdr:cNvPr id="526" name="楕円 525">
          <a:extLst>
            <a:ext uri="{FF2B5EF4-FFF2-40B4-BE49-F238E27FC236}">
              <a16:creationId xmlns:a16="http://schemas.microsoft.com/office/drawing/2014/main" id="{4E363670-F0A9-483D-B12B-25DCDD6610A6}"/>
            </a:ext>
          </a:extLst>
        </xdr:cNvPr>
        <xdr:cNvSpPr/>
      </xdr:nvSpPr>
      <xdr:spPr>
        <a:xfrm>
          <a:off x="15430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58</xdr:row>
      <xdr:rowOff>0</xdr:rowOff>
    </xdr:to>
    <xdr:cxnSp macro="">
      <xdr:nvCxnSpPr>
        <xdr:cNvPr id="527" name="直線コネクタ 526">
          <a:extLst>
            <a:ext uri="{FF2B5EF4-FFF2-40B4-BE49-F238E27FC236}">
              <a16:creationId xmlns:a16="http://schemas.microsoft.com/office/drawing/2014/main" id="{9CE4F6DE-D442-4FD4-9A16-362DD4EF4485}"/>
            </a:ext>
          </a:extLst>
        </xdr:cNvPr>
        <xdr:cNvCxnSpPr/>
      </xdr:nvCxnSpPr>
      <xdr:spPr>
        <a:xfrm>
          <a:off x="15481300" y="99032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140244</xdr:rowOff>
    </xdr:from>
    <xdr:to>
      <xdr:col>76</xdr:col>
      <xdr:colOff>165100</xdr:colOff>
      <xdr:row>57</xdr:row>
      <xdr:rowOff>70394</xdr:rowOff>
    </xdr:to>
    <xdr:sp macro="" textlink="">
      <xdr:nvSpPr>
        <xdr:cNvPr id="528" name="楕円 527">
          <a:extLst>
            <a:ext uri="{FF2B5EF4-FFF2-40B4-BE49-F238E27FC236}">
              <a16:creationId xmlns:a16="http://schemas.microsoft.com/office/drawing/2014/main" id="{582B0378-F979-47DB-B4DE-4074909692F4}"/>
            </a:ext>
          </a:extLst>
        </xdr:cNvPr>
        <xdr:cNvSpPr/>
      </xdr:nvSpPr>
      <xdr:spPr>
        <a:xfrm>
          <a:off x="14541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19594</xdr:rowOff>
    </xdr:from>
    <xdr:to>
      <xdr:col>81</xdr:col>
      <xdr:colOff>50800</xdr:colOff>
      <xdr:row>57</xdr:row>
      <xdr:rowOff>130628</xdr:rowOff>
    </xdr:to>
    <xdr:cxnSp macro="">
      <xdr:nvCxnSpPr>
        <xdr:cNvPr id="529" name="直線コネクタ 528">
          <a:extLst>
            <a:ext uri="{FF2B5EF4-FFF2-40B4-BE49-F238E27FC236}">
              <a16:creationId xmlns:a16="http://schemas.microsoft.com/office/drawing/2014/main" id="{A8A3AA0B-677D-41A1-8CC2-97DD4A8B64D7}"/>
            </a:ext>
          </a:extLst>
        </xdr:cNvPr>
        <xdr:cNvCxnSpPr/>
      </xdr:nvCxnSpPr>
      <xdr:spPr>
        <a:xfrm>
          <a:off x="14592300" y="979224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24312</xdr:rowOff>
    </xdr:from>
    <xdr:to>
      <xdr:col>72</xdr:col>
      <xdr:colOff>38100</xdr:colOff>
      <xdr:row>57</xdr:row>
      <xdr:rowOff>125912</xdr:rowOff>
    </xdr:to>
    <xdr:sp macro="" textlink="">
      <xdr:nvSpPr>
        <xdr:cNvPr id="530" name="楕円 529">
          <a:extLst>
            <a:ext uri="{FF2B5EF4-FFF2-40B4-BE49-F238E27FC236}">
              <a16:creationId xmlns:a16="http://schemas.microsoft.com/office/drawing/2014/main" id="{B3A777E6-EC27-4604-B257-6EB3741DD676}"/>
            </a:ext>
          </a:extLst>
        </xdr:cNvPr>
        <xdr:cNvSpPr/>
      </xdr:nvSpPr>
      <xdr:spPr>
        <a:xfrm>
          <a:off x="13652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19594</xdr:rowOff>
    </xdr:from>
    <xdr:to>
      <xdr:col>76</xdr:col>
      <xdr:colOff>114300</xdr:colOff>
      <xdr:row>57</xdr:row>
      <xdr:rowOff>75112</xdr:rowOff>
    </xdr:to>
    <xdr:cxnSp macro="">
      <xdr:nvCxnSpPr>
        <xdr:cNvPr id="531" name="直線コネクタ 530">
          <a:extLst>
            <a:ext uri="{FF2B5EF4-FFF2-40B4-BE49-F238E27FC236}">
              <a16:creationId xmlns:a16="http://schemas.microsoft.com/office/drawing/2014/main" id="{CA8D8DF1-9425-416A-88C1-C4273CFB6C4F}"/>
            </a:ext>
          </a:extLst>
        </xdr:cNvPr>
        <xdr:cNvCxnSpPr/>
      </xdr:nvCxnSpPr>
      <xdr:spPr>
        <a:xfrm flipV="1">
          <a:off x="13703300" y="97922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32" name="n_1aveValue【学校施設】&#10;有形固定資産減価償却率">
          <a:extLst>
            <a:ext uri="{FF2B5EF4-FFF2-40B4-BE49-F238E27FC236}">
              <a16:creationId xmlns:a16="http://schemas.microsoft.com/office/drawing/2014/main" id="{949A2E1A-8AB0-4171-8B67-7FAB62792301}"/>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33" name="n_2aveValue【学校施設】&#10;有形固定資産減価償却率">
          <a:extLst>
            <a:ext uri="{FF2B5EF4-FFF2-40B4-BE49-F238E27FC236}">
              <a16:creationId xmlns:a16="http://schemas.microsoft.com/office/drawing/2014/main" id="{84113669-E757-4668-ADD3-324B758318FE}"/>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34" name="n_3aveValue【学校施設】&#10;有形固定資産減価償却率">
          <a:extLst>
            <a:ext uri="{FF2B5EF4-FFF2-40B4-BE49-F238E27FC236}">
              <a16:creationId xmlns:a16="http://schemas.microsoft.com/office/drawing/2014/main" id="{DBC68232-0894-4346-816A-28AF3E52B30D}"/>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35" name="n_4aveValue【学校施設】&#10;有形固定資産減価償却率">
          <a:extLst>
            <a:ext uri="{FF2B5EF4-FFF2-40B4-BE49-F238E27FC236}">
              <a16:creationId xmlns:a16="http://schemas.microsoft.com/office/drawing/2014/main" id="{F6142FD7-336B-4BE3-90BF-C29D2686A446}"/>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26505</xdr:rowOff>
    </xdr:from>
    <xdr:ext cx="405111" cy="259045"/>
    <xdr:sp macro="" textlink="">
      <xdr:nvSpPr>
        <xdr:cNvPr id="536" name="n_1mainValue【学校施設】&#10;有形固定資産減価償却率">
          <a:extLst>
            <a:ext uri="{FF2B5EF4-FFF2-40B4-BE49-F238E27FC236}">
              <a16:creationId xmlns:a16="http://schemas.microsoft.com/office/drawing/2014/main" id="{4BA9A0EC-9630-42C7-9C3F-A45A916F2F09}"/>
            </a:ext>
          </a:extLst>
        </xdr:cNvPr>
        <xdr:cNvSpPr txBox="1"/>
      </xdr:nvSpPr>
      <xdr:spPr>
        <a:xfrm>
          <a:off x="15266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86921</xdr:rowOff>
    </xdr:from>
    <xdr:ext cx="405111" cy="259045"/>
    <xdr:sp macro="" textlink="">
      <xdr:nvSpPr>
        <xdr:cNvPr id="537" name="n_2mainValue【学校施設】&#10;有形固定資産減価償却率">
          <a:extLst>
            <a:ext uri="{FF2B5EF4-FFF2-40B4-BE49-F238E27FC236}">
              <a16:creationId xmlns:a16="http://schemas.microsoft.com/office/drawing/2014/main" id="{97C9B7FB-69C2-4941-ADAC-726B8617D881}"/>
            </a:ext>
          </a:extLst>
        </xdr:cNvPr>
        <xdr:cNvSpPr txBox="1"/>
      </xdr:nvSpPr>
      <xdr:spPr>
        <a:xfrm>
          <a:off x="14389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142439</xdr:rowOff>
    </xdr:from>
    <xdr:ext cx="405111" cy="259045"/>
    <xdr:sp macro="" textlink="">
      <xdr:nvSpPr>
        <xdr:cNvPr id="538" name="n_3mainValue【学校施設】&#10;有形固定資産減価償却率">
          <a:extLst>
            <a:ext uri="{FF2B5EF4-FFF2-40B4-BE49-F238E27FC236}">
              <a16:creationId xmlns:a16="http://schemas.microsoft.com/office/drawing/2014/main" id="{B743AB56-1A6B-486C-B286-C90457572AAC}"/>
            </a:ext>
          </a:extLst>
        </xdr:cNvPr>
        <xdr:cNvSpPr txBox="1"/>
      </xdr:nvSpPr>
      <xdr:spPr>
        <a:xfrm>
          <a:off x="13500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3307277-0328-4B15-B06C-E3A0C21F14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3A98C65B-4006-4C3E-AA11-D79B817D8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8E23641F-2D18-4A37-AA0A-ECB2199813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821C6DB7-AD00-416A-B817-E96F4CFB5F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C4814FA0-4960-4370-AE09-03FAA0048F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9F4D9E83-7915-4D4F-9EF9-952BF0824E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9AFF55F-62D7-4791-9FEF-030B46F0D6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47D7878A-DF8F-4FE2-9B1B-A628A0A7F6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B4A9DA21-9CE2-4754-9E2C-BDA090F947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EE327983-39E8-4E02-9918-9CD5B1A991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a:extLst>
            <a:ext uri="{FF2B5EF4-FFF2-40B4-BE49-F238E27FC236}">
              <a16:creationId xmlns:a16="http://schemas.microsoft.com/office/drawing/2014/main" id="{FD5A2D17-A8C7-454E-A62D-108A5D086CB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a:extLst>
            <a:ext uri="{FF2B5EF4-FFF2-40B4-BE49-F238E27FC236}">
              <a16:creationId xmlns:a16="http://schemas.microsoft.com/office/drawing/2014/main" id="{6CCAE6F4-2E0D-4408-BA6C-02FDE9C74E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a:extLst>
            <a:ext uri="{FF2B5EF4-FFF2-40B4-BE49-F238E27FC236}">
              <a16:creationId xmlns:a16="http://schemas.microsoft.com/office/drawing/2014/main" id="{3A2BED64-64D3-49BF-A4B2-AD6DCBD3F2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2" name="テキスト ボックス 551">
          <a:extLst>
            <a:ext uri="{FF2B5EF4-FFF2-40B4-BE49-F238E27FC236}">
              <a16:creationId xmlns:a16="http://schemas.microsoft.com/office/drawing/2014/main" id="{91C1FEAB-2E30-440D-922F-6C4EEA6BA7F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a:extLst>
            <a:ext uri="{FF2B5EF4-FFF2-40B4-BE49-F238E27FC236}">
              <a16:creationId xmlns:a16="http://schemas.microsoft.com/office/drawing/2014/main" id="{54FA4CD2-E87A-4647-B086-C3C5E4BF31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4" name="テキスト ボックス 553">
          <a:extLst>
            <a:ext uri="{FF2B5EF4-FFF2-40B4-BE49-F238E27FC236}">
              <a16:creationId xmlns:a16="http://schemas.microsoft.com/office/drawing/2014/main" id="{71DC1082-A572-4C6C-BBF1-5287958F4D0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a:extLst>
            <a:ext uri="{FF2B5EF4-FFF2-40B4-BE49-F238E27FC236}">
              <a16:creationId xmlns:a16="http://schemas.microsoft.com/office/drawing/2014/main" id="{E062AB9C-4515-475E-AE0B-1A4C00C9C35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6" name="テキスト ボックス 555">
          <a:extLst>
            <a:ext uri="{FF2B5EF4-FFF2-40B4-BE49-F238E27FC236}">
              <a16:creationId xmlns:a16="http://schemas.microsoft.com/office/drawing/2014/main" id="{7D23DCDE-9F6A-4C3D-8BEF-7EE10232E05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431BC27A-6049-4967-851B-1F1CC2009F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C19EBAEF-5F6D-42A1-8288-37B21A0BF0E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61F7B14D-46ED-4185-83AB-2D633B7CC1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60" name="直線コネクタ 559">
          <a:extLst>
            <a:ext uri="{FF2B5EF4-FFF2-40B4-BE49-F238E27FC236}">
              <a16:creationId xmlns:a16="http://schemas.microsoft.com/office/drawing/2014/main" id="{A42B7E1C-7FAE-412E-901C-252A4588E3B6}"/>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61" name="【学校施設】&#10;一人当たり面積最小値テキスト">
          <a:extLst>
            <a:ext uri="{FF2B5EF4-FFF2-40B4-BE49-F238E27FC236}">
              <a16:creationId xmlns:a16="http://schemas.microsoft.com/office/drawing/2014/main" id="{AB307018-5EEC-4814-A122-306D2E906027}"/>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62" name="直線コネクタ 561">
          <a:extLst>
            <a:ext uri="{FF2B5EF4-FFF2-40B4-BE49-F238E27FC236}">
              <a16:creationId xmlns:a16="http://schemas.microsoft.com/office/drawing/2014/main" id="{967CBD53-A108-444C-955C-DAB46A050159}"/>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63" name="【学校施設】&#10;一人当たり面積最大値テキスト">
          <a:extLst>
            <a:ext uri="{FF2B5EF4-FFF2-40B4-BE49-F238E27FC236}">
              <a16:creationId xmlns:a16="http://schemas.microsoft.com/office/drawing/2014/main" id="{39B32D27-A591-40A3-8514-3423AE2C328B}"/>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64" name="直線コネクタ 563">
          <a:extLst>
            <a:ext uri="{FF2B5EF4-FFF2-40B4-BE49-F238E27FC236}">
              <a16:creationId xmlns:a16="http://schemas.microsoft.com/office/drawing/2014/main" id="{2DD01EA8-E596-4970-B0D5-89ACF7D2C56A}"/>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65" name="【学校施設】&#10;一人当たり面積平均値テキスト">
          <a:extLst>
            <a:ext uri="{FF2B5EF4-FFF2-40B4-BE49-F238E27FC236}">
              <a16:creationId xmlns:a16="http://schemas.microsoft.com/office/drawing/2014/main" id="{7CBAA1E9-000C-4735-8521-CAF4B647AD6B}"/>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66" name="フローチャート: 判断 565">
          <a:extLst>
            <a:ext uri="{FF2B5EF4-FFF2-40B4-BE49-F238E27FC236}">
              <a16:creationId xmlns:a16="http://schemas.microsoft.com/office/drawing/2014/main" id="{1992F3BC-3728-457C-8740-7943FBEF9A7B}"/>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67" name="フローチャート: 判断 566">
          <a:extLst>
            <a:ext uri="{FF2B5EF4-FFF2-40B4-BE49-F238E27FC236}">
              <a16:creationId xmlns:a16="http://schemas.microsoft.com/office/drawing/2014/main" id="{90F1534A-F837-4E3C-805F-1778393BEBDE}"/>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68" name="フローチャート: 判断 567">
          <a:extLst>
            <a:ext uri="{FF2B5EF4-FFF2-40B4-BE49-F238E27FC236}">
              <a16:creationId xmlns:a16="http://schemas.microsoft.com/office/drawing/2014/main" id="{D639D697-541B-4680-A24B-44789800817A}"/>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69" name="フローチャート: 判断 568">
          <a:extLst>
            <a:ext uri="{FF2B5EF4-FFF2-40B4-BE49-F238E27FC236}">
              <a16:creationId xmlns:a16="http://schemas.microsoft.com/office/drawing/2014/main" id="{3F46ECA4-C740-488E-8A35-FD6FEA13543F}"/>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70" name="フローチャート: 判断 569">
          <a:extLst>
            <a:ext uri="{FF2B5EF4-FFF2-40B4-BE49-F238E27FC236}">
              <a16:creationId xmlns:a16="http://schemas.microsoft.com/office/drawing/2014/main" id="{3540FE5F-A387-49FA-A26C-8087EE98502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E66153C7-8D9F-4D66-806B-820CF56AD3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24B2CD92-7727-449A-B95D-E4CC85F75F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B891E1C-FB64-496B-AC36-D366699CE9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A4E622C-AFAF-4376-8DAF-F41CC7AA5E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E3E40A3-1266-4E46-8934-1AB2D8722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133955</xdr:rowOff>
    </xdr:from>
    <xdr:to>
      <xdr:col>116</xdr:col>
      <xdr:colOff>114300</xdr:colOff>
      <xdr:row>63</xdr:row>
      <xdr:rowOff>64105</xdr:rowOff>
    </xdr:to>
    <xdr:sp macro="" textlink="">
      <xdr:nvSpPr>
        <xdr:cNvPr id="576" name="楕円 575">
          <a:extLst>
            <a:ext uri="{FF2B5EF4-FFF2-40B4-BE49-F238E27FC236}">
              <a16:creationId xmlns:a16="http://schemas.microsoft.com/office/drawing/2014/main" id="{3B475097-2B38-47E8-B06D-06BA0528111E}"/>
            </a:ext>
          </a:extLst>
        </xdr:cNvPr>
        <xdr:cNvSpPr/>
      </xdr:nvSpPr>
      <xdr:spPr>
        <a:xfrm>
          <a:off x="22110700" y="107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577" name="【学校施設】&#10;一人当たり面積該当値テキスト">
          <a:extLst>
            <a:ext uri="{FF2B5EF4-FFF2-40B4-BE49-F238E27FC236}">
              <a16:creationId xmlns:a16="http://schemas.microsoft.com/office/drawing/2014/main" id="{DE82F3EA-A5D3-4CAA-A1BC-EB92D42E0ECE}"/>
            </a:ext>
          </a:extLst>
        </xdr:cNvPr>
        <xdr:cNvSpPr txBox="1"/>
      </xdr:nvSpPr>
      <xdr:spPr>
        <a:xfrm>
          <a:off x="22199600" y="107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578" name="楕円 577">
          <a:extLst>
            <a:ext uri="{FF2B5EF4-FFF2-40B4-BE49-F238E27FC236}">
              <a16:creationId xmlns:a16="http://schemas.microsoft.com/office/drawing/2014/main" id="{AC47B7E8-5D64-448D-8C60-BBDED1D43F80}"/>
            </a:ext>
          </a:extLst>
        </xdr:cNvPr>
        <xdr:cNvSpPr/>
      </xdr:nvSpPr>
      <xdr:spPr>
        <a:xfrm>
          <a:off x="21272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13305</xdr:rowOff>
    </xdr:from>
    <xdr:to>
      <xdr:col>116</xdr:col>
      <xdr:colOff>63500</xdr:colOff>
      <xdr:row>63</xdr:row>
      <xdr:rowOff>13716</xdr:rowOff>
    </xdr:to>
    <xdr:cxnSp macro="">
      <xdr:nvCxnSpPr>
        <xdr:cNvPr id="579" name="直線コネクタ 578">
          <a:extLst>
            <a:ext uri="{FF2B5EF4-FFF2-40B4-BE49-F238E27FC236}">
              <a16:creationId xmlns:a16="http://schemas.microsoft.com/office/drawing/2014/main" id="{7701EE24-7523-4E78-BD43-9E0E52908D8B}"/>
            </a:ext>
          </a:extLst>
        </xdr:cNvPr>
        <xdr:cNvCxnSpPr/>
      </xdr:nvCxnSpPr>
      <xdr:spPr>
        <a:xfrm flipV="1">
          <a:off x="21323300" y="1081465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136195</xdr:rowOff>
    </xdr:from>
    <xdr:to>
      <xdr:col>107</xdr:col>
      <xdr:colOff>101600</xdr:colOff>
      <xdr:row>63</xdr:row>
      <xdr:rowOff>66345</xdr:rowOff>
    </xdr:to>
    <xdr:sp macro="" textlink="">
      <xdr:nvSpPr>
        <xdr:cNvPr id="580" name="楕円 579">
          <a:extLst>
            <a:ext uri="{FF2B5EF4-FFF2-40B4-BE49-F238E27FC236}">
              <a16:creationId xmlns:a16="http://schemas.microsoft.com/office/drawing/2014/main" id="{F7771763-CE46-4940-9B1B-CDE066437096}"/>
            </a:ext>
          </a:extLst>
        </xdr:cNvPr>
        <xdr:cNvSpPr/>
      </xdr:nvSpPr>
      <xdr:spPr>
        <a:xfrm>
          <a:off x="20383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15545</xdr:rowOff>
    </xdr:to>
    <xdr:cxnSp macro="">
      <xdr:nvCxnSpPr>
        <xdr:cNvPr id="581" name="直線コネクタ 580">
          <a:extLst>
            <a:ext uri="{FF2B5EF4-FFF2-40B4-BE49-F238E27FC236}">
              <a16:creationId xmlns:a16="http://schemas.microsoft.com/office/drawing/2014/main" id="{E147DD15-2DD2-43AD-AD77-18180D9362B7}"/>
            </a:ext>
          </a:extLst>
        </xdr:cNvPr>
        <xdr:cNvCxnSpPr/>
      </xdr:nvCxnSpPr>
      <xdr:spPr>
        <a:xfrm flipV="1">
          <a:off x="20434300" y="108150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137064</xdr:rowOff>
    </xdr:from>
    <xdr:to>
      <xdr:col>102</xdr:col>
      <xdr:colOff>165100</xdr:colOff>
      <xdr:row>63</xdr:row>
      <xdr:rowOff>67214</xdr:rowOff>
    </xdr:to>
    <xdr:sp macro="" textlink="">
      <xdr:nvSpPr>
        <xdr:cNvPr id="582" name="楕円 581">
          <a:extLst>
            <a:ext uri="{FF2B5EF4-FFF2-40B4-BE49-F238E27FC236}">
              <a16:creationId xmlns:a16="http://schemas.microsoft.com/office/drawing/2014/main" id="{7CD881D0-1DE1-4243-B2DA-BFB3947C0D1D}"/>
            </a:ext>
          </a:extLst>
        </xdr:cNvPr>
        <xdr:cNvSpPr/>
      </xdr:nvSpPr>
      <xdr:spPr>
        <a:xfrm>
          <a:off x="19494500" y="107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15545</xdr:rowOff>
    </xdr:from>
    <xdr:to>
      <xdr:col>107</xdr:col>
      <xdr:colOff>50800</xdr:colOff>
      <xdr:row>63</xdr:row>
      <xdr:rowOff>16414</xdr:rowOff>
    </xdr:to>
    <xdr:cxnSp macro="">
      <xdr:nvCxnSpPr>
        <xdr:cNvPr id="583" name="直線コネクタ 582">
          <a:extLst>
            <a:ext uri="{FF2B5EF4-FFF2-40B4-BE49-F238E27FC236}">
              <a16:creationId xmlns:a16="http://schemas.microsoft.com/office/drawing/2014/main" id="{5B3D10F6-D388-4BD7-BF1C-0138A67474E9}"/>
            </a:ext>
          </a:extLst>
        </xdr:cNvPr>
        <xdr:cNvCxnSpPr/>
      </xdr:nvCxnSpPr>
      <xdr:spPr>
        <a:xfrm flipV="1">
          <a:off x="19545300" y="1081689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84" name="n_1aveValue【学校施設】&#10;一人当たり面積">
          <a:extLst>
            <a:ext uri="{FF2B5EF4-FFF2-40B4-BE49-F238E27FC236}">
              <a16:creationId xmlns:a16="http://schemas.microsoft.com/office/drawing/2014/main" id="{C2629F66-C51D-488E-B933-712E6A415EB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85" name="n_2aveValue【学校施設】&#10;一人当たり面積">
          <a:extLst>
            <a:ext uri="{FF2B5EF4-FFF2-40B4-BE49-F238E27FC236}">
              <a16:creationId xmlns:a16="http://schemas.microsoft.com/office/drawing/2014/main" id="{16D0C3FE-A94F-479F-863E-64CB5D3C5602}"/>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86" name="n_3aveValue【学校施設】&#10;一人当たり面積">
          <a:extLst>
            <a:ext uri="{FF2B5EF4-FFF2-40B4-BE49-F238E27FC236}">
              <a16:creationId xmlns:a16="http://schemas.microsoft.com/office/drawing/2014/main" id="{FCC89B72-A284-49A1-B5A6-F3B5A76075A5}"/>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87" name="n_4aveValue【学校施設】&#10;一人当たり面積">
          <a:extLst>
            <a:ext uri="{FF2B5EF4-FFF2-40B4-BE49-F238E27FC236}">
              <a16:creationId xmlns:a16="http://schemas.microsoft.com/office/drawing/2014/main" id="{B80F43CF-EAC0-4F86-947D-A4AFF75C47E4}"/>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55643</xdr:rowOff>
    </xdr:from>
    <xdr:ext cx="469744" cy="259045"/>
    <xdr:sp macro="" textlink="">
      <xdr:nvSpPr>
        <xdr:cNvPr id="588" name="n_1mainValue【学校施設】&#10;一人当たり面積">
          <a:extLst>
            <a:ext uri="{FF2B5EF4-FFF2-40B4-BE49-F238E27FC236}">
              <a16:creationId xmlns:a16="http://schemas.microsoft.com/office/drawing/2014/main" id="{1E670D2B-085F-407E-BF30-F2A5A0A00466}"/>
            </a:ext>
          </a:extLst>
        </xdr:cNvPr>
        <xdr:cNvSpPr txBox="1"/>
      </xdr:nvSpPr>
      <xdr:spPr>
        <a:xfrm>
          <a:off x="210757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57472</xdr:rowOff>
    </xdr:from>
    <xdr:ext cx="469744" cy="259045"/>
    <xdr:sp macro="" textlink="">
      <xdr:nvSpPr>
        <xdr:cNvPr id="589" name="n_2mainValue【学校施設】&#10;一人当たり面積">
          <a:extLst>
            <a:ext uri="{FF2B5EF4-FFF2-40B4-BE49-F238E27FC236}">
              <a16:creationId xmlns:a16="http://schemas.microsoft.com/office/drawing/2014/main" id="{9A035A2C-2802-4E81-8659-B08B9E219E30}"/>
            </a:ext>
          </a:extLst>
        </xdr:cNvPr>
        <xdr:cNvSpPr txBox="1"/>
      </xdr:nvSpPr>
      <xdr:spPr>
        <a:xfrm>
          <a:off x="20199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58341</xdr:rowOff>
    </xdr:from>
    <xdr:ext cx="469744" cy="259045"/>
    <xdr:sp macro="" textlink="">
      <xdr:nvSpPr>
        <xdr:cNvPr id="590" name="n_3mainValue【学校施設】&#10;一人当たり面積">
          <a:extLst>
            <a:ext uri="{FF2B5EF4-FFF2-40B4-BE49-F238E27FC236}">
              <a16:creationId xmlns:a16="http://schemas.microsoft.com/office/drawing/2014/main" id="{34137064-BD5B-43C9-B5AC-1C8859448199}"/>
            </a:ext>
          </a:extLst>
        </xdr:cNvPr>
        <xdr:cNvSpPr txBox="1"/>
      </xdr:nvSpPr>
      <xdr:spPr>
        <a:xfrm>
          <a:off x="19310427" y="1085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893AD5AC-6772-4DE7-8270-B9431DDAE8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270F48FC-D3A8-4CDD-8715-E57CA366DF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25B943BF-50AB-4B9D-A938-43B67EC0E3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1C9D354E-EFBF-49E3-9738-DF0C48A9FB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7A6B9D09-E2E9-4A67-908B-DDE8EB85EF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6C417E5E-F104-4B2A-B361-1A5718F48E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16C8957-162D-4807-9E41-94C1862A1B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DEFDEBCF-D241-4B53-84FD-AF988F4CFE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3FC7406A-1A52-40FF-8D00-0F982C8C56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BAB78DBA-2BC1-4B78-A8F1-F6CC836C0F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429040E-DBF1-42CA-B944-8D82ED203F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1B69E710-1C2E-48F7-B95A-B2A15BB132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811087FC-4C83-4264-8286-99B98E4EC74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8CE7B347-C3E6-4032-B960-BBBDC80081C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FB0FB21A-247E-4B24-B121-DBEFF9F8D6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385C99CB-B40F-45E2-90E9-D921C60C607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46857508-C651-44AD-BB97-71B7292150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6E046006-D4B6-422A-9154-31221E4ACF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6E00A098-CBA0-450B-92B8-43D25185D48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8950C17D-5A45-46C9-AED5-DF94993A1A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34690488-F313-4503-9658-734488F3CF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21F29DE9-F242-4617-93A2-0ADB475CAB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FE7C642D-9F62-4A0A-B10D-C16367ADF38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27C2C244-2003-4B44-90CE-91FAE29757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AD19A94-ED45-4243-A06C-3A6183A892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19B78126-586B-4577-85BB-82793306C025}"/>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7BBEE7F3-1F9E-4EA0-85E3-6EEEFF9E31E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56034F5A-9248-465B-B577-47C4488607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19" name="【児童館】&#10;有形固定資産減価償却率最大値テキスト">
          <a:extLst>
            <a:ext uri="{FF2B5EF4-FFF2-40B4-BE49-F238E27FC236}">
              <a16:creationId xmlns:a16="http://schemas.microsoft.com/office/drawing/2014/main" id="{C090934C-2222-4750-8D5C-29CCCBA832AD}"/>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20" name="直線コネクタ 619">
          <a:extLst>
            <a:ext uri="{FF2B5EF4-FFF2-40B4-BE49-F238E27FC236}">
              <a16:creationId xmlns:a16="http://schemas.microsoft.com/office/drawing/2014/main" id="{908F3BE3-CCB0-4FC1-8CB1-A5CC6C5413C1}"/>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21" name="【児童館】&#10;有形固定資産減価償却率平均値テキスト">
          <a:extLst>
            <a:ext uri="{FF2B5EF4-FFF2-40B4-BE49-F238E27FC236}">
              <a16:creationId xmlns:a16="http://schemas.microsoft.com/office/drawing/2014/main" id="{AE9FECDF-8B3E-4C3D-AAEF-ECD4CEB81186}"/>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22" name="フローチャート: 判断 621">
          <a:extLst>
            <a:ext uri="{FF2B5EF4-FFF2-40B4-BE49-F238E27FC236}">
              <a16:creationId xmlns:a16="http://schemas.microsoft.com/office/drawing/2014/main" id="{66A5D52B-2B5E-4F97-81D6-F816C337D6EF}"/>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23" name="フローチャート: 判断 622">
          <a:extLst>
            <a:ext uri="{FF2B5EF4-FFF2-40B4-BE49-F238E27FC236}">
              <a16:creationId xmlns:a16="http://schemas.microsoft.com/office/drawing/2014/main" id="{3275D753-E91C-4188-85FD-C1CDDF939E65}"/>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4" name="フローチャート: 判断 623">
          <a:extLst>
            <a:ext uri="{FF2B5EF4-FFF2-40B4-BE49-F238E27FC236}">
              <a16:creationId xmlns:a16="http://schemas.microsoft.com/office/drawing/2014/main" id="{019CA3BF-B0BC-4C0C-8C54-BDB6C289505E}"/>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25" name="フローチャート: 判断 624">
          <a:extLst>
            <a:ext uri="{FF2B5EF4-FFF2-40B4-BE49-F238E27FC236}">
              <a16:creationId xmlns:a16="http://schemas.microsoft.com/office/drawing/2014/main" id="{EB706E48-8641-4B9E-95EB-9FF681A0CA1C}"/>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26" name="フローチャート: 判断 625">
          <a:extLst>
            <a:ext uri="{FF2B5EF4-FFF2-40B4-BE49-F238E27FC236}">
              <a16:creationId xmlns:a16="http://schemas.microsoft.com/office/drawing/2014/main" id="{A3BA8099-937A-42AB-876C-C8848743F544}"/>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4F4BFE0-1B72-4F04-8802-14B21F6E96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67A681B-59D2-4651-B0AA-F4FFC2C72C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74CE555-7BB1-4203-9706-2D5F5FDCA3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D510AE3-9EC8-4BA2-A728-B901778FC9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A85B778-208A-417B-8382-E2E46FD4D6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32" name="楕円 631">
          <a:extLst>
            <a:ext uri="{FF2B5EF4-FFF2-40B4-BE49-F238E27FC236}">
              <a16:creationId xmlns:a16="http://schemas.microsoft.com/office/drawing/2014/main" id="{6FE858D0-8CD8-4D58-A268-B68B51600DC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3" name="楕円 632">
          <a:extLst>
            <a:ext uri="{FF2B5EF4-FFF2-40B4-BE49-F238E27FC236}">
              <a16:creationId xmlns:a16="http://schemas.microsoft.com/office/drawing/2014/main" id="{978EDB36-FCB3-4AC2-AF96-5F05382B530E}"/>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4" name="直線コネクタ 633">
          <a:extLst>
            <a:ext uri="{FF2B5EF4-FFF2-40B4-BE49-F238E27FC236}">
              <a16:creationId xmlns:a16="http://schemas.microsoft.com/office/drawing/2014/main" id="{252C2E08-47F1-4708-BE3C-E2E8AF6A093B}"/>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35" name="n_1aveValue【児童館】&#10;有形固定資産減価償却率">
          <a:extLst>
            <a:ext uri="{FF2B5EF4-FFF2-40B4-BE49-F238E27FC236}">
              <a16:creationId xmlns:a16="http://schemas.microsoft.com/office/drawing/2014/main" id="{E66E9A2B-C33B-4DD5-A9BA-CB22D52E423D}"/>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36" name="n_2aveValue【児童館】&#10;有形固定資産減価償却率">
          <a:extLst>
            <a:ext uri="{FF2B5EF4-FFF2-40B4-BE49-F238E27FC236}">
              <a16:creationId xmlns:a16="http://schemas.microsoft.com/office/drawing/2014/main" id="{2866A23F-D4EF-491E-8B08-5E7ABACB9A92}"/>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37" name="n_3aveValue【児童館】&#10;有形固定資産減価償却率">
          <a:extLst>
            <a:ext uri="{FF2B5EF4-FFF2-40B4-BE49-F238E27FC236}">
              <a16:creationId xmlns:a16="http://schemas.microsoft.com/office/drawing/2014/main" id="{665B1796-CF25-4552-A0DB-20BEAE9C43D9}"/>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38" name="n_4aveValue【児童館】&#10;有形固定資産減価償却率">
          <a:extLst>
            <a:ext uri="{FF2B5EF4-FFF2-40B4-BE49-F238E27FC236}">
              <a16:creationId xmlns:a16="http://schemas.microsoft.com/office/drawing/2014/main" id="{CC67F2A3-43A0-4F96-BD17-B8059E5E1E12}"/>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39" name="n_2mainValue【児童館】&#10;有形固定資産減価償却率">
          <a:extLst>
            <a:ext uri="{FF2B5EF4-FFF2-40B4-BE49-F238E27FC236}">
              <a16:creationId xmlns:a16="http://schemas.microsoft.com/office/drawing/2014/main" id="{FF37C463-0D0C-442D-A39E-7E43F423FC29}"/>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0" name="n_3mainValue【児童館】&#10;有形固定資産減価償却率">
          <a:extLst>
            <a:ext uri="{FF2B5EF4-FFF2-40B4-BE49-F238E27FC236}">
              <a16:creationId xmlns:a16="http://schemas.microsoft.com/office/drawing/2014/main" id="{8DA5782C-5C04-4DE3-B890-31481BFA091F}"/>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38B7F8AA-19EE-48EC-A1C5-6C8091C2AA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C727F72F-91E9-42FC-A393-CF5A2B06ED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E165FFA6-9559-415E-AB72-A9268D55FF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43B5DDC2-9BF0-4FEC-8EFA-9C897E465B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F1EEE691-6CB7-485B-A060-9A06EBEAC7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FFC284C2-FC50-488B-9C62-76B3AC4A53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96F7E44E-A594-4996-B02E-239AFBB7BE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AEFAC5EE-C49D-485D-9458-5221B8DDA85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a16="http://schemas.microsoft.com/office/drawing/2014/main" id="{22CE08BD-EAA0-49DE-B566-EAB4760098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a16="http://schemas.microsoft.com/office/drawing/2014/main" id="{FAAEB841-CCBC-490F-A1B7-9A13BB8EAB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a:extLst>
            <a:ext uri="{FF2B5EF4-FFF2-40B4-BE49-F238E27FC236}">
              <a16:creationId xmlns:a16="http://schemas.microsoft.com/office/drawing/2014/main" id="{172A8A0D-C1B9-4BEF-9482-CCB6422676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6B1A1985-D11E-4F5A-BDC7-91E694A6CC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a:extLst>
            <a:ext uri="{FF2B5EF4-FFF2-40B4-BE49-F238E27FC236}">
              <a16:creationId xmlns:a16="http://schemas.microsoft.com/office/drawing/2014/main" id="{293F04FF-6318-4409-9E80-8FD20704F4F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a:extLst>
            <a:ext uri="{FF2B5EF4-FFF2-40B4-BE49-F238E27FC236}">
              <a16:creationId xmlns:a16="http://schemas.microsoft.com/office/drawing/2014/main" id="{B49B021B-08E7-4141-9D80-5D2B214C1C1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4BDEF0BA-87A0-402A-8CF8-EBBFA5C025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9BDE46EC-3B06-4E06-B9D7-0A5BEDE128C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a:extLst>
            <a:ext uri="{FF2B5EF4-FFF2-40B4-BE49-F238E27FC236}">
              <a16:creationId xmlns:a16="http://schemas.microsoft.com/office/drawing/2014/main" id="{842EF993-EF4E-4A84-BC2A-965FB5B464F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a:extLst>
            <a:ext uri="{FF2B5EF4-FFF2-40B4-BE49-F238E27FC236}">
              <a16:creationId xmlns:a16="http://schemas.microsoft.com/office/drawing/2014/main" id="{F8C1B9AE-B8E2-448B-A242-F4DA4D59EC5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a:extLst>
            <a:ext uri="{FF2B5EF4-FFF2-40B4-BE49-F238E27FC236}">
              <a16:creationId xmlns:a16="http://schemas.microsoft.com/office/drawing/2014/main" id="{1554B3C1-BF91-4F84-8E9A-E0A3984F9EA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a:extLst>
            <a:ext uri="{FF2B5EF4-FFF2-40B4-BE49-F238E27FC236}">
              <a16:creationId xmlns:a16="http://schemas.microsoft.com/office/drawing/2014/main" id="{83B8AFDF-D290-4320-8C2C-3C6345EEAC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629C5FCB-C6D3-4CEF-BD18-DF3905D8A9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37375D20-05C9-4346-B1A7-572019AF3D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a:extLst>
            <a:ext uri="{FF2B5EF4-FFF2-40B4-BE49-F238E27FC236}">
              <a16:creationId xmlns:a16="http://schemas.microsoft.com/office/drawing/2014/main" id="{EC41AC5A-6FA4-45D2-B7DB-8587A1B617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64" name="直線コネクタ 663">
          <a:extLst>
            <a:ext uri="{FF2B5EF4-FFF2-40B4-BE49-F238E27FC236}">
              <a16:creationId xmlns:a16="http://schemas.microsoft.com/office/drawing/2014/main" id="{2E4C0E8D-8F01-40E9-9138-321225E47037}"/>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65" name="【児童館】&#10;一人当たり面積最小値テキスト">
          <a:extLst>
            <a:ext uri="{FF2B5EF4-FFF2-40B4-BE49-F238E27FC236}">
              <a16:creationId xmlns:a16="http://schemas.microsoft.com/office/drawing/2014/main" id="{877AC7B4-8AAF-4085-990A-D85DDD00FEBA}"/>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66" name="直線コネクタ 665">
          <a:extLst>
            <a:ext uri="{FF2B5EF4-FFF2-40B4-BE49-F238E27FC236}">
              <a16:creationId xmlns:a16="http://schemas.microsoft.com/office/drawing/2014/main" id="{CCD36DAB-1EC1-414C-9DAB-97968A6B92C1}"/>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67" name="【児童館】&#10;一人当たり面積最大値テキスト">
          <a:extLst>
            <a:ext uri="{FF2B5EF4-FFF2-40B4-BE49-F238E27FC236}">
              <a16:creationId xmlns:a16="http://schemas.microsoft.com/office/drawing/2014/main" id="{2EC48A0C-98A6-4B87-861F-308AFD619EF4}"/>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68" name="直線コネクタ 667">
          <a:extLst>
            <a:ext uri="{FF2B5EF4-FFF2-40B4-BE49-F238E27FC236}">
              <a16:creationId xmlns:a16="http://schemas.microsoft.com/office/drawing/2014/main" id="{5A7D5647-281C-415E-8168-4283138164AC}"/>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69" name="【児童館】&#10;一人当たり面積平均値テキスト">
          <a:extLst>
            <a:ext uri="{FF2B5EF4-FFF2-40B4-BE49-F238E27FC236}">
              <a16:creationId xmlns:a16="http://schemas.microsoft.com/office/drawing/2014/main" id="{B1218CD2-2938-4414-BD97-268E92746408}"/>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70" name="フローチャート: 判断 669">
          <a:extLst>
            <a:ext uri="{FF2B5EF4-FFF2-40B4-BE49-F238E27FC236}">
              <a16:creationId xmlns:a16="http://schemas.microsoft.com/office/drawing/2014/main" id="{2877ACB4-7785-4D5A-98F9-CF65946065EA}"/>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1" name="フローチャート: 判断 670">
          <a:extLst>
            <a:ext uri="{FF2B5EF4-FFF2-40B4-BE49-F238E27FC236}">
              <a16:creationId xmlns:a16="http://schemas.microsoft.com/office/drawing/2014/main" id="{D727FCBE-9C36-4DD0-ABF7-540A605605C1}"/>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72" name="フローチャート: 判断 671">
          <a:extLst>
            <a:ext uri="{FF2B5EF4-FFF2-40B4-BE49-F238E27FC236}">
              <a16:creationId xmlns:a16="http://schemas.microsoft.com/office/drawing/2014/main" id="{2D3FFFBE-A3EA-4C4A-A8BE-E07B4953838D}"/>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73" name="フローチャート: 判断 672">
          <a:extLst>
            <a:ext uri="{FF2B5EF4-FFF2-40B4-BE49-F238E27FC236}">
              <a16:creationId xmlns:a16="http://schemas.microsoft.com/office/drawing/2014/main" id="{D9A9F95E-DC84-4833-AE04-4A78CEC1C008}"/>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4" name="フローチャート: 判断 673">
          <a:extLst>
            <a:ext uri="{FF2B5EF4-FFF2-40B4-BE49-F238E27FC236}">
              <a16:creationId xmlns:a16="http://schemas.microsoft.com/office/drawing/2014/main" id="{B7B6A9F8-8190-42BC-AFB1-B54CA2C4B61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B3B2CF7-57F0-4FA3-B851-13A05394AF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A00579E5-FB5B-41C5-A4D5-D060C2DE3A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3278EF4B-2AA1-4383-B61B-201BCC7025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741BB3E3-E810-4D9A-B161-6BF229C963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CE6A1230-47CA-4024-B0BB-397D943D60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36830</xdr:rowOff>
    </xdr:from>
    <xdr:to>
      <xdr:col>107</xdr:col>
      <xdr:colOff>101600</xdr:colOff>
      <xdr:row>85</xdr:row>
      <xdr:rowOff>138430</xdr:rowOff>
    </xdr:to>
    <xdr:sp macro="" textlink="">
      <xdr:nvSpPr>
        <xdr:cNvPr id="680" name="楕円 679">
          <a:extLst>
            <a:ext uri="{FF2B5EF4-FFF2-40B4-BE49-F238E27FC236}">
              <a16:creationId xmlns:a16="http://schemas.microsoft.com/office/drawing/2014/main" id="{71D6D461-39A4-406A-BB51-F22745DFD1BA}"/>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681" name="楕円 680">
          <a:extLst>
            <a:ext uri="{FF2B5EF4-FFF2-40B4-BE49-F238E27FC236}">
              <a16:creationId xmlns:a16="http://schemas.microsoft.com/office/drawing/2014/main" id="{C79FD201-3E02-469A-AC67-68790B7B4A22}"/>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682" name="直線コネクタ 681">
          <a:extLst>
            <a:ext uri="{FF2B5EF4-FFF2-40B4-BE49-F238E27FC236}">
              <a16:creationId xmlns:a16="http://schemas.microsoft.com/office/drawing/2014/main" id="{970221C9-603D-4CE1-9A8A-8FA9AD6B8F15}"/>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83" name="n_1aveValue【児童館】&#10;一人当たり面積">
          <a:extLst>
            <a:ext uri="{FF2B5EF4-FFF2-40B4-BE49-F238E27FC236}">
              <a16:creationId xmlns:a16="http://schemas.microsoft.com/office/drawing/2014/main" id="{05791A06-EB05-455F-9FE9-27413E547D29}"/>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4" name="n_2aveValue【児童館】&#10;一人当たり面積">
          <a:extLst>
            <a:ext uri="{FF2B5EF4-FFF2-40B4-BE49-F238E27FC236}">
              <a16:creationId xmlns:a16="http://schemas.microsoft.com/office/drawing/2014/main" id="{8601AD3B-9795-4769-9B28-1068EC890994}"/>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85" name="n_3aveValue【児童館】&#10;一人当たり面積">
          <a:extLst>
            <a:ext uri="{FF2B5EF4-FFF2-40B4-BE49-F238E27FC236}">
              <a16:creationId xmlns:a16="http://schemas.microsoft.com/office/drawing/2014/main" id="{F453762B-6FD5-433E-B9F7-31C114EF60D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86" name="n_4aveValue【児童館】&#10;一人当たり面積">
          <a:extLst>
            <a:ext uri="{FF2B5EF4-FFF2-40B4-BE49-F238E27FC236}">
              <a16:creationId xmlns:a16="http://schemas.microsoft.com/office/drawing/2014/main" id="{9FBF9EF8-A696-4301-B2A3-93E9F8EE42AF}"/>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87" name="n_2mainValue【児童館】&#10;一人当たり面積">
          <a:extLst>
            <a:ext uri="{FF2B5EF4-FFF2-40B4-BE49-F238E27FC236}">
              <a16:creationId xmlns:a16="http://schemas.microsoft.com/office/drawing/2014/main" id="{BAC13D48-5EE8-4788-B3AB-D89BF271F579}"/>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688" name="n_3mainValue【児童館】&#10;一人当たり面積">
          <a:extLst>
            <a:ext uri="{FF2B5EF4-FFF2-40B4-BE49-F238E27FC236}">
              <a16:creationId xmlns:a16="http://schemas.microsoft.com/office/drawing/2014/main" id="{5497B635-2757-469C-9289-C165A79D699C}"/>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51DA4398-A990-447D-A585-03142D5E9C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2EC0F94F-4A7D-4456-AFD1-9BD677A122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53D3F17D-D795-45E1-8096-504D28F622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4E9BE4C2-F751-4F01-828E-140C3ADC2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F6C344B8-FA7D-4A6F-A2D8-DF305A9B96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ED545B53-BE9E-4232-A2EF-BD5A19BA78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15A2B53F-1205-4A95-969F-9C8B6A4474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ADC4527F-5D95-4995-8E63-7A9DDDDDD7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012990A0-94DD-4713-AD6C-790893DCEA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0EDAF16B-5B75-4663-B8D5-E2F1FD1553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E9184628-CB62-4A7B-B78A-415870C857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a:extLst>
            <a:ext uri="{FF2B5EF4-FFF2-40B4-BE49-F238E27FC236}">
              <a16:creationId xmlns:a16="http://schemas.microsoft.com/office/drawing/2014/main" id="{0951F70F-A76E-4530-AB20-6893A83BE3C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F43D4712-E029-45E2-A23C-F44CDF133B6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a:extLst>
            <a:ext uri="{FF2B5EF4-FFF2-40B4-BE49-F238E27FC236}">
              <a16:creationId xmlns:a16="http://schemas.microsoft.com/office/drawing/2014/main" id="{C6F0BD76-2B94-40B6-AF4D-71247EF3D9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a:extLst>
            <a:ext uri="{FF2B5EF4-FFF2-40B4-BE49-F238E27FC236}">
              <a16:creationId xmlns:a16="http://schemas.microsoft.com/office/drawing/2014/main" id="{D0A87F24-CB3B-4271-998D-84383FC9E5D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a:extLst>
            <a:ext uri="{FF2B5EF4-FFF2-40B4-BE49-F238E27FC236}">
              <a16:creationId xmlns:a16="http://schemas.microsoft.com/office/drawing/2014/main" id="{4A15DE7C-4C7B-40F4-9EA6-E597FB600E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a:extLst>
            <a:ext uri="{FF2B5EF4-FFF2-40B4-BE49-F238E27FC236}">
              <a16:creationId xmlns:a16="http://schemas.microsoft.com/office/drawing/2014/main" id="{A2C277D1-2450-4D11-AD4B-82D82342B0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a:extLst>
            <a:ext uri="{FF2B5EF4-FFF2-40B4-BE49-F238E27FC236}">
              <a16:creationId xmlns:a16="http://schemas.microsoft.com/office/drawing/2014/main" id="{C31D8D14-5E59-4B94-9AEA-F2927794AC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a:extLst>
            <a:ext uri="{FF2B5EF4-FFF2-40B4-BE49-F238E27FC236}">
              <a16:creationId xmlns:a16="http://schemas.microsoft.com/office/drawing/2014/main" id="{FBFCCABE-8CD1-4B58-AB43-BF4BF4C3745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a:extLst>
            <a:ext uri="{FF2B5EF4-FFF2-40B4-BE49-F238E27FC236}">
              <a16:creationId xmlns:a16="http://schemas.microsoft.com/office/drawing/2014/main" id="{E6E24205-60DE-47A0-85F8-08BA24BF10F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09" name="テキスト ボックス 708">
          <a:extLst>
            <a:ext uri="{FF2B5EF4-FFF2-40B4-BE49-F238E27FC236}">
              <a16:creationId xmlns:a16="http://schemas.microsoft.com/office/drawing/2014/main" id="{6B84B469-BAFB-4CF7-BBCD-154E0DD2546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FB01AE22-6EC1-4D6F-8E60-F9A654F369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E9D31A84-5CFE-4725-9D89-6E2813BB91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2" name="直線コネクタ 711">
          <a:extLst>
            <a:ext uri="{FF2B5EF4-FFF2-40B4-BE49-F238E27FC236}">
              <a16:creationId xmlns:a16="http://schemas.microsoft.com/office/drawing/2014/main" id="{708735B4-AE2A-4DD3-BDE6-AC21F7E6F7F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3" name="【公民館】&#10;有形固定資産減価償却率最小値テキスト">
          <a:extLst>
            <a:ext uri="{FF2B5EF4-FFF2-40B4-BE49-F238E27FC236}">
              <a16:creationId xmlns:a16="http://schemas.microsoft.com/office/drawing/2014/main" id="{DFFB6F0E-4D85-4336-B597-89698B019F1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4" name="直線コネクタ 713">
          <a:extLst>
            <a:ext uri="{FF2B5EF4-FFF2-40B4-BE49-F238E27FC236}">
              <a16:creationId xmlns:a16="http://schemas.microsoft.com/office/drawing/2014/main" id="{CDEE0C18-4E99-43C7-96C3-90B04664CCF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5" name="【公民館】&#10;有形固定資産減価償却率最大値テキスト">
          <a:extLst>
            <a:ext uri="{FF2B5EF4-FFF2-40B4-BE49-F238E27FC236}">
              <a16:creationId xmlns:a16="http://schemas.microsoft.com/office/drawing/2014/main" id="{79186C2F-958E-409B-AE72-37B50F2E28D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6" name="直線コネクタ 715">
          <a:extLst>
            <a:ext uri="{FF2B5EF4-FFF2-40B4-BE49-F238E27FC236}">
              <a16:creationId xmlns:a16="http://schemas.microsoft.com/office/drawing/2014/main" id="{3C71FC08-CEE7-4BCA-9598-B9CE12B7C88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17" name="【公民館】&#10;有形固定資産減価償却率平均値テキスト">
          <a:extLst>
            <a:ext uri="{FF2B5EF4-FFF2-40B4-BE49-F238E27FC236}">
              <a16:creationId xmlns:a16="http://schemas.microsoft.com/office/drawing/2014/main" id="{DE82305D-22EF-4F6F-A073-F3A1F25E9C0A}"/>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18" name="フローチャート: 判断 717">
          <a:extLst>
            <a:ext uri="{FF2B5EF4-FFF2-40B4-BE49-F238E27FC236}">
              <a16:creationId xmlns:a16="http://schemas.microsoft.com/office/drawing/2014/main" id="{09F0776C-D4B5-4ADB-B54F-8B83771D29B9}"/>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19" name="フローチャート: 判断 718">
          <a:extLst>
            <a:ext uri="{FF2B5EF4-FFF2-40B4-BE49-F238E27FC236}">
              <a16:creationId xmlns:a16="http://schemas.microsoft.com/office/drawing/2014/main" id="{74E1E059-7EB5-4AC2-BAA6-EF831612C413}"/>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20" name="フローチャート: 判断 719">
          <a:extLst>
            <a:ext uri="{FF2B5EF4-FFF2-40B4-BE49-F238E27FC236}">
              <a16:creationId xmlns:a16="http://schemas.microsoft.com/office/drawing/2014/main" id="{63691501-4038-40BF-B0FA-86EAD9AF58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21" name="フローチャート: 判断 720">
          <a:extLst>
            <a:ext uri="{FF2B5EF4-FFF2-40B4-BE49-F238E27FC236}">
              <a16:creationId xmlns:a16="http://schemas.microsoft.com/office/drawing/2014/main" id="{64A672F5-6CEA-416F-9E1C-4BB41CDF7892}"/>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22" name="フローチャート: 判断 721">
          <a:extLst>
            <a:ext uri="{FF2B5EF4-FFF2-40B4-BE49-F238E27FC236}">
              <a16:creationId xmlns:a16="http://schemas.microsoft.com/office/drawing/2014/main" id="{4487571B-87BE-4C5F-B3A0-DCF0F753D95A}"/>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854BCF6C-C687-4D5B-AD66-06F7984708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E3E585E-C224-4BAA-BD61-7DF9B0EDFA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16024E0-102B-44C7-8496-988C898130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6361552-4F22-49D8-B07F-E872D0CBEE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79C293C-9386-450C-A410-8BE11C6C15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50800</xdr:rowOff>
    </xdr:from>
    <xdr:to>
      <xdr:col>85</xdr:col>
      <xdr:colOff>177800</xdr:colOff>
      <xdr:row>104</xdr:row>
      <xdr:rowOff>152400</xdr:rowOff>
    </xdr:to>
    <xdr:sp macro="" textlink="">
      <xdr:nvSpPr>
        <xdr:cNvPr id="728" name="楕円 727">
          <a:extLst>
            <a:ext uri="{FF2B5EF4-FFF2-40B4-BE49-F238E27FC236}">
              <a16:creationId xmlns:a16="http://schemas.microsoft.com/office/drawing/2014/main" id="{79459A57-B475-4942-8188-AFEB5F06EC32}"/>
            </a:ext>
          </a:extLst>
        </xdr:cNvPr>
        <xdr:cNvSpPr/>
      </xdr:nvSpPr>
      <xdr:spPr>
        <a:xfrm>
          <a:off x="162687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73677</xdr:rowOff>
    </xdr:from>
    <xdr:ext cx="405111" cy="259045"/>
    <xdr:sp macro="" textlink="">
      <xdr:nvSpPr>
        <xdr:cNvPr id="729" name="【公民館】&#10;有形固定資産減価償却率該当値テキスト">
          <a:extLst>
            <a:ext uri="{FF2B5EF4-FFF2-40B4-BE49-F238E27FC236}">
              <a16:creationId xmlns:a16="http://schemas.microsoft.com/office/drawing/2014/main" id="{EC4382FA-ACCD-472A-9917-7A0812EDB090}"/>
            </a:ext>
          </a:extLst>
        </xdr:cNvPr>
        <xdr:cNvSpPr txBox="1"/>
      </xdr:nvSpPr>
      <xdr:spPr>
        <a:xfrm>
          <a:off x="16357600"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76200</xdr:rowOff>
    </xdr:from>
    <xdr:to>
      <xdr:col>81</xdr:col>
      <xdr:colOff>101600</xdr:colOff>
      <xdr:row>105</xdr:row>
      <xdr:rowOff>6350</xdr:rowOff>
    </xdr:to>
    <xdr:sp macro="" textlink="">
      <xdr:nvSpPr>
        <xdr:cNvPr id="730" name="楕円 729">
          <a:extLst>
            <a:ext uri="{FF2B5EF4-FFF2-40B4-BE49-F238E27FC236}">
              <a16:creationId xmlns:a16="http://schemas.microsoft.com/office/drawing/2014/main" id="{D99CB7FA-D0D5-4997-B043-938E2B76FD99}"/>
            </a:ext>
          </a:extLst>
        </xdr:cNvPr>
        <xdr:cNvSpPr/>
      </xdr:nvSpPr>
      <xdr:spPr>
        <a:xfrm>
          <a:off x="15430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101600</xdr:rowOff>
    </xdr:from>
    <xdr:to>
      <xdr:col>85</xdr:col>
      <xdr:colOff>127000</xdr:colOff>
      <xdr:row>104</xdr:row>
      <xdr:rowOff>127000</xdr:rowOff>
    </xdr:to>
    <xdr:cxnSp macro="">
      <xdr:nvCxnSpPr>
        <xdr:cNvPr id="731" name="直線コネクタ 730">
          <a:extLst>
            <a:ext uri="{FF2B5EF4-FFF2-40B4-BE49-F238E27FC236}">
              <a16:creationId xmlns:a16="http://schemas.microsoft.com/office/drawing/2014/main" id="{A51A044C-C3C0-4178-AA91-FC5DBDDC8A03}"/>
            </a:ext>
          </a:extLst>
        </xdr:cNvPr>
        <xdr:cNvCxnSpPr/>
      </xdr:nvCxnSpPr>
      <xdr:spPr>
        <a:xfrm flipV="1">
          <a:off x="15481300" y="1793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50800</xdr:rowOff>
    </xdr:from>
    <xdr:to>
      <xdr:col>76</xdr:col>
      <xdr:colOff>165100</xdr:colOff>
      <xdr:row>104</xdr:row>
      <xdr:rowOff>152400</xdr:rowOff>
    </xdr:to>
    <xdr:sp macro="" textlink="">
      <xdr:nvSpPr>
        <xdr:cNvPr id="732" name="楕円 731">
          <a:extLst>
            <a:ext uri="{FF2B5EF4-FFF2-40B4-BE49-F238E27FC236}">
              <a16:creationId xmlns:a16="http://schemas.microsoft.com/office/drawing/2014/main" id="{18CD0D64-44CD-4BA2-9873-2E51B2F1EC3F}"/>
            </a:ext>
          </a:extLst>
        </xdr:cNvPr>
        <xdr:cNvSpPr/>
      </xdr:nvSpPr>
      <xdr:spPr>
        <a:xfrm>
          <a:off x="14541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127000</xdr:rowOff>
    </xdr:to>
    <xdr:cxnSp macro="">
      <xdr:nvCxnSpPr>
        <xdr:cNvPr id="733" name="直線コネクタ 732">
          <a:extLst>
            <a:ext uri="{FF2B5EF4-FFF2-40B4-BE49-F238E27FC236}">
              <a16:creationId xmlns:a16="http://schemas.microsoft.com/office/drawing/2014/main" id="{F49AF527-DFA3-400B-8390-801B5D136D2E}"/>
            </a:ext>
          </a:extLst>
        </xdr:cNvPr>
        <xdr:cNvCxnSpPr/>
      </xdr:nvCxnSpPr>
      <xdr:spPr>
        <a:xfrm>
          <a:off x="14592300" y="1793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4" name="楕円 733">
          <a:extLst>
            <a:ext uri="{FF2B5EF4-FFF2-40B4-BE49-F238E27FC236}">
              <a16:creationId xmlns:a16="http://schemas.microsoft.com/office/drawing/2014/main" id="{AEB01A30-0305-44F2-B5EF-7C8A7AAAC213}"/>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101600</xdr:rowOff>
    </xdr:to>
    <xdr:cxnSp macro="">
      <xdr:nvCxnSpPr>
        <xdr:cNvPr id="735" name="直線コネクタ 734">
          <a:extLst>
            <a:ext uri="{FF2B5EF4-FFF2-40B4-BE49-F238E27FC236}">
              <a16:creationId xmlns:a16="http://schemas.microsoft.com/office/drawing/2014/main" id="{4F130D34-76EE-4F29-8140-F6015B7029D5}"/>
            </a:ext>
          </a:extLst>
        </xdr:cNvPr>
        <xdr:cNvCxnSpPr/>
      </xdr:nvCxnSpPr>
      <xdr:spPr>
        <a:xfrm>
          <a:off x="13703300" y="1790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36" name="n_1aveValue【公民館】&#10;有形固定資産減価償却率">
          <a:extLst>
            <a:ext uri="{FF2B5EF4-FFF2-40B4-BE49-F238E27FC236}">
              <a16:creationId xmlns:a16="http://schemas.microsoft.com/office/drawing/2014/main" id="{29BB8C2C-EC5B-4DCC-8131-50930F819D74}"/>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37" name="n_2aveValue【公民館】&#10;有形固定資産減価償却率">
          <a:extLst>
            <a:ext uri="{FF2B5EF4-FFF2-40B4-BE49-F238E27FC236}">
              <a16:creationId xmlns:a16="http://schemas.microsoft.com/office/drawing/2014/main" id="{76A6F7F9-87F3-4EDD-B5B7-AEEAEDA4ADF1}"/>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38" name="n_3aveValue【公民館】&#10;有形固定資産減価償却率">
          <a:extLst>
            <a:ext uri="{FF2B5EF4-FFF2-40B4-BE49-F238E27FC236}">
              <a16:creationId xmlns:a16="http://schemas.microsoft.com/office/drawing/2014/main" id="{43A3181A-8048-45F7-9701-FA2CCD4CFBCF}"/>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39" name="n_4aveValue【公民館】&#10;有形固定資産減価償却率">
          <a:extLst>
            <a:ext uri="{FF2B5EF4-FFF2-40B4-BE49-F238E27FC236}">
              <a16:creationId xmlns:a16="http://schemas.microsoft.com/office/drawing/2014/main" id="{F86CB19C-3F09-4E23-9BAA-290559188CC2}"/>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22877</xdr:rowOff>
    </xdr:from>
    <xdr:ext cx="405111" cy="259045"/>
    <xdr:sp macro="" textlink="">
      <xdr:nvSpPr>
        <xdr:cNvPr id="740" name="n_1mainValue【公民館】&#10;有形固定資産減価償却率">
          <a:extLst>
            <a:ext uri="{FF2B5EF4-FFF2-40B4-BE49-F238E27FC236}">
              <a16:creationId xmlns:a16="http://schemas.microsoft.com/office/drawing/2014/main" id="{D43DA19A-8CB2-456A-90C1-0C8993575EC5}"/>
            </a:ext>
          </a:extLst>
        </xdr:cNvPr>
        <xdr:cNvSpPr txBox="1"/>
      </xdr:nvSpPr>
      <xdr:spPr>
        <a:xfrm>
          <a:off x="152660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168927</xdr:rowOff>
    </xdr:from>
    <xdr:ext cx="405111" cy="259045"/>
    <xdr:sp macro="" textlink="">
      <xdr:nvSpPr>
        <xdr:cNvPr id="741" name="n_2mainValue【公民館】&#10;有形固定資産減価償却率">
          <a:extLst>
            <a:ext uri="{FF2B5EF4-FFF2-40B4-BE49-F238E27FC236}">
              <a16:creationId xmlns:a16="http://schemas.microsoft.com/office/drawing/2014/main" id="{28587E50-9C48-44DB-9D0B-9D91059B93B2}"/>
            </a:ext>
          </a:extLst>
        </xdr:cNvPr>
        <xdr:cNvSpPr txBox="1"/>
      </xdr:nvSpPr>
      <xdr:spPr>
        <a:xfrm>
          <a:off x="143897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42" name="n_3mainValue【公民館】&#10;有形固定資産減価償却率">
          <a:extLst>
            <a:ext uri="{FF2B5EF4-FFF2-40B4-BE49-F238E27FC236}">
              <a16:creationId xmlns:a16="http://schemas.microsoft.com/office/drawing/2014/main" id="{E0FB1DF9-4A9A-4F45-83E8-E3B6478CBA36}"/>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A7F87624-86A5-43BB-8389-E300582E4D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3647CBCA-A2E8-423D-AC8C-BB641160B6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48250289-03AB-440F-A9FD-22E7F30531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47D4205B-1739-45AB-949D-4828231541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A89D5283-346B-4D4D-8C36-E877160C7F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F2E192B9-8649-414B-8215-B4D448EF23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8FE6E3FB-9D11-48E2-842F-FD20742E85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E5C5C535-29B0-45A0-9486-2D405BE607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DEA075F8-880F-4AE1-BF34-AF81FE68E7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CA7983C1-AB24-4957-A013-6305D3A024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6DBE22B1-9504-460E-B736-B23C875E41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DD29BF4F-D518-44C4-9BAE-63812AEB325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79743594-7125-46EB-AE34-F1983C836CC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B8C43AC4-9AB0-4D5D-8896-2765D956C1B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2079B97F-16DB-48A8-8331-8296C96FE94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8" name="テキスト ボックス 757">
          <a:extLst>
            <a:ext uri="{FF2B5EF4-FFF2-40B4-BE49-F238E27FC236}">
              <a16:creationId xmlns:a16="http://schemas.microsoft.com/office/drawing/2014/main" id="{9852F643-7AEF-42FE-A888-6787EE36DB2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794E29B1-0447-4358-9E14-16E27640412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60" name="テキスト ボックス 759">
          <a:extLst>
            <a:ext uri="{FF2B5EF4-FFF2-40B4-BE49-F238E27FC236}">
              <a16:creationId xmlns:a16="http://schemas.microsoft.com/office/drawing/2014/main" id="{EF798C11-0AA1-47FD-9A75-ABEA93215F4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059F2547-C11B-4400-9E69-34505F0544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2" name="テキスト ボックス 761">
          <a:extLst>
            <a:ext uri="{FF2B5EF4-FFF2-40B4-BE49-F238E27FC236}">
              <a16:creationId xmlns:a16="http://schemas.microsoft.com/office/drawing/2014/main" id="{45057A89-1261-4FB9-9296-C99CB10EAEE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7A0564C8-8E76-43CF-AE0D-872D5C1D4F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4" name="テキスト ボックス 763">
          <a:extLst>
            <a:ext uri="{FF2B5EF4-FFF2-40B4-BE49-F238E27FC236}">
              <a16:creationId xmlns:a16="http://schemas.microsoft.com/office/drawing/2014/main" id="{8EEB1A01-9A5D-4661-83E2-6A440FE155F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a:extLst>
            <a:ext uri="{FF2B5EF4-FFF2-40B4-BE49-F238E27FC236}">
              <a16:creationId xmlns:a16="http://schemas.microsoft.com/office/drawing/2014/main" id="{3ED54A6E-82E1-4DF3-B8F0-21B67F77C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66" name="直線コネクタ 765">
          <a:extLst>
            <a:ext uri="{FF2B5EF4-FFF2-40B4-BE49-F238E27FC236}">
              <a16:creationId xmlns:a16="http://schemas.microsoft.com/office/drawing/2014/main" id="{2F253E14-B0E5-4A54-A851-7931331FE6FA}"/>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67" name="【公民館】&#10;一人当たり面積最小値テキスト">
          <a:extLst>
            <a:ext uri="{FF2B5EF4-FFF2-40B4-BE49-F238E27FC236}">
              <a16:creationId xmlns:a16="http://schemas.microsoft.com/office/drawing/2014/main" id="{56E425E4-3834-47C5-B13B-599BC611D87A}"/>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68" name="直線コネクタ 767">
          <a:extLst>
            <a:ext uri="{FF2B5EF4-FFF2-40B4-BE49-F238E27FC236}">
              <a16:creationId xmlns:a16="http://schemas.microsoft.com/office/drawing/2014/main" id="{81937917-C472-4E29-A9DD-DE7BBB43218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69" name="【公民館】&#10;一人当たり面積最大値テキスト">
          <a:extLst>
            <a:ext uri="{FF2B5EF4-FFF2-40B4-BE49-F238E27FC236}">
              <a16:creationId xmlns:a16="http://schemas.microsoft.com/office/drawing/2014/main" id="{D97A894C-09CD-488E-85AA-E5C6DE0472D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70" name="直線コネクタ 769">
          <a:extLst>
            <a:ext uri="{FF2B5EF4-FFF2-40B4-BE49-F238E27FC236}">
              <a16:creationId xmlns:a16="http://schemas.microsoft.com/office/drawing/2014/main" id="{18892BD1-3223-4356-8033-3092DD8741C9}"/>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71" name="【公民館】&#10;一人当たり面積平均値テキスト">
          <a:extLst>
            <a:ext uri="{FF2B5EF4-FFF2-40B4-BE49-F238E27FC236}">
              <a16:creationId xmlns:a16="http://schemas.microsoft.com/office/drawing/2014/main" id="{8D441A65-E6E3-4E7B-8C9D-A292678128E2}"/>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72" name="フローチャート: 判断 771">
          <a:extLst>
            <a:ext uri="{FF2B5EF4-FFF2-40B4-BE49-F238E27FC236}">
              <a16:creationId xmlns:a16="http://schemas.microsoft.com/office/drawing/2014/main" id="{F1588D45-F43B-4E8A-BB1D-C7F548DB577A}"/>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73" name="フローチャート: 判断 772">
          <a:extLst>
            <a:ext uri="{FF2B5EF4-FFF2-40B4-BE49-F238E27FC236}">
              <a16:creationId xmlns:a16="http://schemas.microsoft.com/office/drawing/2014/main" id="{A6B816B4-98FD-4E83-BC47-CA0A48FB3F54}"/>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74" name="フローチャート: 判断 773">
          <a:extLst>
            <a:ext uri="{FF2B5EF4-FFF2-40B4-BE49-F238E27FC236}">
              <a16:creationId xmlns:a16="http://schemas.microsoft.com/office/drawing/2014/main" id="{86DFF61E-4FCD-459F-8DC8-0BEE510A5A3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75" name="フローチャート: 判断 774">
          <a:extLst>
            <a:ext uri="{FF2B5EF4-FFF2-40B4-BE49-F238E27FC236}">
              <a16:creationId xmlns:a16="http://schemas.microsoft.com/office/drawing/2014/main" id="{3FF072CD-3FF8-4B02-8406-DF05F5415AA6}"/>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76" name="フローチャート: 判断 775">
          <a:extLst>
            <a:ext uri="{FF2B5EF4-FFF2-40B4-BE49-F238E27FC236}">
              <a16:creationId xmlns:a16="http://schemas.microsoft.com/office/drawing/2014/main" id="{6A3A6FAE-4BFD-49EF-9D2F-04205FEF163E}"/>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429E72A-7A76-41B5-B88F-04BFD0BB79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35B3602-A287-4614-8856-296C1CA195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CA014A3-04EB-4234-BB3F-CA75B7CEE7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D749C08-0DA7-463F-AD4F-8D597E83B5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62ABF52-3764-4A16-AD67-90CC4DA99D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54814</xdr:rowOff>
    </xdr:from>
    <xdr:to>
      <xdr:col>116</xdr:col>
      <xdr:colOff>114300</xdr:colOff>
      <xdr:row>108</xdr:row>
      <xdr:rowOff>156414</xdr:rowOff>
    </xdr:to>
    <xdr:sp macro="" textlink="">
      <xdr:nvSpPr>
        <xdr:cNvPr id="782" name="楕円 781">
          <a:extLst>
            <a:ext uri="{FF2B5EF4-FFF2-40B4-BE49-F238E27FC236}">
              <a16:creationId xmlns:a16="http://schemas.microsoft.com/office/drawing/2014/main" id="{8BE5D114-74E0-4C3F-9A9D-2887DED46195}"/>
            </a:ext>
          </a:extLst>
        </xdr:cNvPr>
        <xdr:cNvSpPr/>
      </xdr:nvSpPr>
      <xdr:spPr>
        <a:xfrm>
          <a:off x="22110700" y="185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83" name="【公民館】&#10;一人当たり面積該当値テキスト">
          <a:extLst>
            <a:ext uri="{FF2B5EF4-FFF2-40B4-BE49-F238E27FC236}">
              <a16:creationId xmlns:a16="http://schemas.microsoft.com/office/drawing/2014/main" id="{11297BD7-4EDF-4017-977B-7274ADD070C3}"/>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55499</xdr:rowOff>
    </xdr:from>
    <xdr:to>
      <xdr:col>112</xdr:col>
      <xdr:colOff>38100</xdr:colOff>
      <xdr:row>108</xdr:row>
      <xdr:rowOff>157099</xdr:rowOff>
    </xdr:to>
    <xdr:sp macro="" textlink="">
      <xdr:nvSpPr>
        <xdr:cNvPr id="784" name="楕円 783">
          <a:extLst>
            <a:ext uri="{FF2B5EF4-FFF2-40B4-BE49-F238E27FC236}">
              <a16:creationId xmlns:a16="http://schemas.microsoft.com/office/drawing/2014/main" id="{1B6F2C72-282E-49F7-92B5-7ADA8D7FC90A}"/>
            </a:ext>
          </a:extLst>
        </xdr:cNvPr>
        <xdr:cNvSpPr/>
      </xdr:nvSpPr>
      <xdr:spPr>
        <a:xfrm>
          <a:off x="212725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105614</xdr:rowOff>
    </xdr:from>
    <xdr:to>
      <xdr:col>116</xdr:col>
      <xdr:colOff>63500</xdr:colOff>
      <xdr:row>108</xdr:row>
      <xdr:rowOff>106299</xdr:rowOff>
    </xdr:to>
    <xdr:cxnSp macro="">
      <xdr:nvCxnSpPr>
        <xdr:cNvPr id="785" name="直線コネクタ 784">
          <a:extLst>
            <a:ext uri="{FF2B5EF4-FFF2-40B4-BE49-F238E27FC236}">
              <a16:creationId xmlns:a16="http://schemas.microsoft.com/office/drawing/2014/main" id="{C881A2F8-BAAE-4864-9CAC-E1EA055AECEA}"/>
            </a:ext>
          </a:extLst>
        </xdr:cNvPr>
        <xdr:cNvCxnSpPr/>
      </xdr:nvCxnSpPr>
      <xdr:spPr>
        <a:xfrm flipV="1">
          <a:off x="21323300" y="1862221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56032</xdr:rowOff>
    </xdr:from>
    <xdr:to>
      <xdr:col>107</xdr:col>
      <xdr:colOff>101600</xdr:colOff>
      <xdr:row>108</xdr:row>
      <xdr:rowOff>157632</xdr:rowOff>
    </xdr:to>
    <xdr:sp macro="" textlink="">
      <xdr:nvSpPr>
        <xdr:cNvPr id="786" name="楕円 785">
          <a:extLst>
            <a:ext uri="{FF2B5EF4-FFF2-40B4-BE49-F238E27FC236}">
              <a16:creationId xmlns:a16="http://schemas.microsoft.com/office/drawing/2014/main" id="{1014169D-6F85-48C2-BA8A-F1E70E3A41C3}"/>
            </a:ext>
          </a:extLst>
        </xdr:cNvPr>
        <xdr:cNvSpPr/>
      </xdr:nvSpPr>
      <xdr:spPr>
        <a:xfrm>
          <a:off x="203835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106299</xdr:rowOff>
    </xdr:from>
    <xdr:to>
      <xdr:col>111</xdr:col>
      <xdr:colOff>177800</xdr:colOff>
      <xdr:row>108</xdr:row>
      <xdr:rowOff>106832</xdr:rowOff>
    </xdr:to>
    <xdr:cxnSp macro="">
      <xdr:nvCxnSpPr>
        <xdr:cNvPr id="787" name="直線コネクタ 786">
          <a:extLst>
            <a:ext uri="{FF2B5EF4-FFF2-40B4-BE49-F238E27FC236}">
              <a16:creationId xmlns:a16="http://schemas.microsoft.com/office/drawing/2014/main" id="{E6511060-A3BB-4145-B717-8D5AA9F25C8A}"/>
            </a:ext>
          </a:extLst>
        </xdr:cNvPr>
        <xdr:cNvCxnSpPr/>
      </xdr:nvCxnSpPr>
      <xdr:spPr>
        <a:xfrm flipV="1">
          <a:off x="20434300" y="186228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56262</xdr:rowOff>
    </xdr:from>
    <xdr:to>
      <xdr:col>102</xdr:col>
      <xdr:colOff>165100</xdr:colOff>
      <xdr:row>108</xdr:row>
      <xdr:rowOff>157862</xdr:rowOff>
    </xdr:to>
    <xdr:sp macro="" textlink="">
      <xdr:nvSpPr>
        <xdr:cNvPr id="788" name="楕円 787">
          <a:extLst>
            <a:ext uri="{FF2B5EF4-FFF2-40B4-BE49-F238E27FC236}">
              <a16:creationId xmlns:a16="http://schemas.microsoft.com/office/drawing/2014/main" id="{C223B7A6-1DA2-4796-A0FB-6F68426DACB4}"/>
            </a:ext>
          </a:extLst>
        </xdr:cNvPr>
        <xdr:cNvSpPr/>
      </xdr:nvSpPr>
      <xdr:spPr>
        <a:xfrm>
          <a:off x="19494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106832</xdr:rowOff>
    </xdr:from>
    <xdr:to>
      <xdr:col>107</xdr:col>
      <xdr:colOff>50800</xdr:colOff>
      <xdr:row>108</xdr:row>
      <xdr:rowOff>107062</xdr:rowOff>
    </xdr:to>
    <xdr:cxnSp macro="">
      <xdr:nvCxnSpPr>
        <xdr:cNvPr id="789" name="直線コネクタ 788">
          <a:extLst>
            <a:ext uri="{FF2B5EF4-FFF2-40B4-BE49-F238E27FC236}">
              <a16:creationId xmlns:a16="http://schemas.microsoft.com/office/drawing/2014/main" id="{796756EC-A957-46C9-9B16-64C3EFAD6BBB}"/>
            </a:ext>
          </a:extLst>
        </xdr:cNvPr>
        <xdr:cNvCxnSpPr/>
      </xdr:nvCxnSpPr>
      <xdr:spPr>
        <a:xfrm flipV="1">
          <a:off x="19545300" y="1862343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90" name="n_1aveValue【公民館】&#10;一人当たり面積">
          <a:extLst>
            <a:ext uri="{FF2B5EF4-FFF2-40B4-BE49-F238E27FC236}">
              <a16:creationId xmlns:a16="http://schemas.microsoft.com/office/drawing/2014/main" id="{9FEA89C3-853A-44CF-A8EB-00A2ACEC0B9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91" name="n_2aveValue【公民館】&#10;一人当たり面積">
          <a:extLst>
            <a:ext uri="{FF2B5EF4-FFF2-40B4-BE49-F238E27FC236}">
              <a16:creationId xmlns:a16="http://schemas.microsoft.com/office/drawing/2014/main" id="{33667115-C676-4F51-8651-FEBE8EEB0CA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92" name="n_3aveValue【公民館】&#10;一人当たり面積">
          <a:extLst>
            <a:ext uri="{FF2B5EF4-FFF2-40B4-BE49-F238E27FC236}">
              <a16:creationId xmlns:a16="http://schemas.microsoft.com/office/drawing/2014/main" id="{187BC90B-0403-4B96-B026-CD0E746A4A87}"/>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93" name="n_4aveValue【公民館】&#10;一人当たり面積">
          <a:extLst>
            <a:ext uri="{FF2B5EF4-FFF2-40B4-BE49-F238E27FC236}">
              <a16:creationId xmlns:a16="http://schemas.microsoft.com/office/drawing/2014/main" id="{5D698889-FB44-4A92-8675-8456859AD95D}"/>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148226</xdr:rowOff>
    </xdr:from>
    <xdr:ext cx="469744" cy="259045"/>
    <xdr:sp macro="" textlink="">
      <xdr:nvSpPr>
        <xdr:cNvPr id="794" name="n_1mainValue【公民館】&#10;一人当たり面積">
          <a:extLst>
            <a:ext uri="{FF2B5EF4-FFF2-40B4-BE49-F238E27FC236}">
              <a16:creationId xmlns:a16="http://schemas.microsoft.com/office/drawing/2014/main" id="{F4406EED-4F73-46B0-81F5-909F2AD4BC10}"/>
            </a:ext>
          </a:extLst>
        </xdr:cNvPr>
        <xdr:cNvSpPr txBox="1"/>
      </xdr:nvSpPr>
      <xdr:spPr>
        <a:xfrm>
          <a:off x="21075727" y="186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148759</xdr:rowOff>
    </xdr:from>
    <xdr:ext cx="469744" cy="259045"/>
    <xdr:sp macro="" textlink="">
      <xdr:nvSpPr>
        <xdr:cNvPr id="795" name="n_2mainValue【公民館】&#10;一人当たり面積">
          <a:extLst>
            <a:ext uri="{FF2B5EF4-FFF2-40B4-BE49-F238E27FC236}">
              <a16:creationId xmlns:a16="http://schemas.microsoft.com/office/drawing/2014/main" id="{8948A49E-5F4D-4356-8EEB-6D1F6E519CFB}"/>
            </a:ext>
          </a:extLst>
        </xdr:cNvPr>
        <xdr:cNvSpPr txBox="1"/>
      </xdr:nvSpPr>
      <xdr:spPr>
        <a:xfrm>
          <a:off x="20199427" y="18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148989</xdr:rowOff>
    </xdr:from>
    <xdr:ext cx="469744" cy="259045"/>
    <xdr:sp macro="" textlink="">
      <xdr:nvSpPr>
        <xdr:cNvPr id="796" name="n_3mainValue【公民館】&#10;一人当たり面積">
          <a:extLst>
            <a:ext uri="{FF2B5EF4-FFF2-40B4-BE49-F238E27FC236}">
              <a16:creationId xmlns:a16="http://schemas.microsoft.com/office/drawing/2014/main" id="{6340FD0E-4A58-4094-8335-3B3556C34BC4}"/>
            </a:ext>
          </a:extLst>
        </xdr:cNvPr>
        <xdr:cNvSpPr txBox="1"/>
      </xdr:nvSpPr>
      <xdr:spPr>
        <a:xfrm>
          <a:off x="193104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a:extLst>
            <a:ext uri="{FF2B5EF4-FFF2-40B4-BE49-F238E27FC236}">
              <a16:creationId xmlns:a16="http://schemas.microsoft.com/office/drawing/2014/main" id="{8A7DBE12-61B0-40E4-8180-EFF85C8D22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a:extLst>
            <a:ext uri="{FF2B5EF4-FFF2-40B4-BE49-F238E27FC236}">
              <a16:creationId xmlns:a16="http://schemas.microsoft.com/office/drawing/2014/main" id="{F87AC5AB-8B96-4BA7-925D-B9D5D9C4F3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a:extLst>
            <a:ext uri="{FF2B5EF4-FFF2-40B4-BE49-F238E27FC236}">
              <a16:creationId xmlns:a16="http://schemas.microsoft.com/office/drawing/2014/main" id="{6E7FEF86-CC47-4AC6-86A9-095BC2F449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ほとんどの類型において、有形固定資産減価償却率は類似団体平均を下回っているものの、児童館については、昭和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年に建設された施設であって類似団体平均を大きく上回っていたが令和元年度に処分した。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今後、各種施設において、老朽化が進んでいく中、複合化や処分も含め検討し、施設の適正化に取り組んでいく。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D9491E-AB71-47F3-950A-121C5D85C8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1B7C48-5E3A-444F-9043-40893E5618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F86054-FAA7-477F-8612-EB32126B1C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A55B79-14B7-4826-AF3D-2C34693989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AACA29-94F7-4171-B299-89DE8F154A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66A060-9196-49AE-9D2C-59E16F64A2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6218E9-D2D0-4986-8136-14FBB46F05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35EC67-6C50-443C-90FE-DF359D7DCF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FAFC00-8DE9-4C94-B508-71F1B523DF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C2ABCE-E98B-4685-A905-A9BCC35A8C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AB737B-C155-432C-B9B1-0CE7F2FE7A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DB06DA-301C-429F-9AA7-401F8F6A73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7BAF7-B9F6-496A-9531-17FF206882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0DE6F-4E51-40A6-B80D-C3ECE0347C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AE5BB-CE91-44A1-98A4-5C3F1E6BC8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8FA1FAC-C3F3-4D03-A4E4-68989C7934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DF3538-0E8D-462F-BE06-845503E7A5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76AF97-0D16-4C27-8F00-C47AE77E2A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669EC1-7AF7-45C2-890B-76DC0A4AC4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5DE3E9-8F9B-4E8E-9D82-904F3DEE00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EAC98E-E819-4B5A-B71A-D7285BCB4D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2CF41A-CAFF-483C-9562-D2FCDF572D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13A822-096E-44C8-8B47-4D86710F3D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0E2DE5-2310-4B33-AA89-5CD357EEDB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181238-D2BB-4A41-B668-F59AC694D4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0062A1-6F21-4FB3-8FC1-92C689BB8C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D23ABB-6A07-4D59-8C63-F2747BBDF2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126D2D-6FDF-462A-97FF-2F649C13AD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B3AEE3-7194-41F0-8F7C-594EA41FE8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89B88C-E503-4276-ACE6-8800AA6CE0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3694D8-ADF2-43F5-BB9B-3192EB97B0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4D6694-FA60-4CCB-A159-ACB77E1F45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4DDAFA-69D5-4649-8320-CF27BD563F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C4D645-FFA9-46B9-97E5-FB8EADAA02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227471-DC15-42EB-8E30-54680F3DF8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8E135F-186C-45E8-A828-36DDAD11F4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B5D918-320C-4860-9B34-2DCC0B9B06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4A1C20-C82B-4F89-AC02-852A16C23B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A5821D-D33D-4BE4-B9FC-0FD31C3B84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EB9420B-3DF7-4B46-BDB3-F4C15CACDA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7A3385C-276C-43A1-B174-EC044A677D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F3546DA-EADE-4B4C-A3B7-5D77EF3768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5416098-233D-4BD6-B160-92CF1A5970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7CAE840-CE28-4DD6-A706-D690D2B31C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C0AF60B-9AA6-4797-9AAD-383ECD0862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4F73D50-6120-4DF3-B60B-27A893A879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27125A3-807B-42EF-9931-AC368755DF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E7043AF-7AC0-4E25-8D4E-870BD4D350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514B06C-665F-497F-8A0D-2CC8049313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DBD0768-CFED-4DCE-8139-3DDCC7813B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178651B-305F-45DC-A3D3-4FBC0B8324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8DEE5D2-B617-4283-927D-1202BF59B0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1D38CCB-4AD5-42C0-9FA1-939B3B597D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AEDCB23-CF3F-4072-9FC1-AB15AB1BE0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95E9390-599C-449D-A192-C4A2071170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9DF063F-46AB-4FCF-A7D4-EADD5E0573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C42395B-C368-487E-8CFB-FFCDEFD832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D2B66F7-CE64-4A61-AF76-F8D0D1580B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AA64D33-7D0F-4173-B881-5617DE601B1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591FAB1-7152-4988-AC26-6D01FFFCED8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8A23FD9-2067-4722-B154-8B9491911C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FD56813-E911-43E3-87E9-B053609D14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147EF5B-9703-4F64-9CB8-7DB73529540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5E351AA-E5B5-467B-856A-01821AF5EA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BE2672F-10DD-4D39-8761-271FC51C39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DC6C149-2C8D-419F-85BD-61ECFDC2AD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DC0C8B3-EA6F-45B9-AB59-9D8C9038A5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626A15B-63D2-4214-8371-B1FBE8B277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FB39CED-964E-443A-81DE-75CB6F1072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DF46F49-5C20-4B43-887E-F43FA62499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8554C04-B978-4BA2-B64B-329DD733B0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2B92BA9-88B8-47D6-AD72-37C8AA29D4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D070C3F-884D-4BD2-AFCA-9036ABF86F74}"/>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E5BCADB-060E-4D38-8259-6F8C332C699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404138E-94F3-4528-9C96-047D54F4FB3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FCD729-7284-424C-8094-1A7D323C8071}"/>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86B545E-1A8E-4427-B384-ECBA83FA38BE}"/>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2E7524E-F5D5-4A87-95B4-08321F4E293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F1A3EF11-EA72-481A-BE6C-CD076372E2C3}"/>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2B84F635-2EE7-4578-93EF-672151DEA263}"/>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47FAEFD-5193-4D12-AE38-891DC298C982}"/>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AF2BF9D8-95EB-4708-B769-7CA797E763D8}"/>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4E7A0F6-9476-45B5-B69E-A925D64E9C22}"/>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0864E3D-27F2-4FD4-9758-D472CD1570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C4D152A-E2C3-4820-B3DA-C8482D7D19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0BEB59A-6E73-4BB5-A4B0-0037298FC4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84C7287-12B0-4269-A49D-FE9EED82DC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AFA307F-29A0-4464-90BA-990CE419A2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90" name="楕円 89">
          <a:extLst>
            <a:ext uri="{FF2B5EF4-FFF2-40B4-BE49-F238E27FC236}">
              <a16:creationId xmlns:a16="http://schemas.microsoft.com/office/drawing/2014/main" id="{57E249F5-5627-468F-BBB8-AEC5473B4B0A}"/>
            </a:ext>
          </a:extLst>
        </xdr:cNvPr>
        <xdr:cNvSpPr/>
      </xdr:nvSpPr>
      <xdr:spPr>
        <a:xfrm>
          <a:off x="4584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48D5336-A598-42FA-B78B-5EBC1A4792E3}"/>
            </a:ext>
          </a:extLst>
        </xdr:cNvPr>
        <xdr:cNvSpPr txBox="1"/>
      </xdr:nvSpPr>
      <xdr:spPr>
        <a:xfrm>
          <a:off x="4673600" y="1084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122283</xdr:rowOff>
    </xdr:from>
    <xdr:to>
      <xdr:col>20</xdr:col>
      <xdr:colOff>38100</xdr:colOff>
      <xdr:row>64</xdr:row>
      <xdr:rowOff>52433</xdr:rowOff>
    </xdr:to>
    <xdr:sp macro="" textlink="">
      <xdr:nvSpPr>
        <xdr:cNvPr id="92" name="楕円 91">
          <a:extLst>
            <a:ext uri="{FF2B5EF4-FFF2-40B4-BE49-F238E27FC236}">
              <a16:creationId xmlns:a16="http://schemas.microsoft.com/office/drawing/2014/main" id="{2F855C0B-8692-44E3-97D1-AB67B4FB2142}"/>
            </a:ext>
          </a:extLst>
        </xdr:cNvPr>
        <xdr:cNvSpPr/>
      </xdr:nvSpPr>
      <xdr:spPr>
        <a:xfrm>
          <a:off x="3746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1633</xdr:rowOff>
    </xdr:from>
    <xdr:to>
      <xdr:col>24</xdr:col>
      <xdr:colOff>63500</xdr:colOff>
      <xdr:row>64</xdr:row>
      <xdr:rowOff>6531</xdr:rowOff>
    </xdr:to>
    <xdr:cxnSp macro="">
      <xdr:nvCxnSpPr>
        <xdr:cNvPr id="93" name="直線コネクタ 92">
          <a:extLst>
            <a:ext uri="{FF2B5EF4-FFF2-40B4-BE49-F238E27FC236}">
              <a16:creationId xmlns:a16="http://schemas.microsoft.com/office/drawing/2014/main" id="{48CA174A-E2D8-4DEA-8743-A5E7ECA6EC2E}"/>
            </a:ext>
          </a:extLst>
        </xdr:cNvPr>
        <xdr:cNvCxnSpPr/>
      </xdr:nvCxnSpPr>
      <xdr:spPr>
        <a:xfrm>
          <a:off x="3797300" y="109744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115751</xdr:rowOff>
    </xdr:from>
    <xdr:to>
      <xdr:col>15</xdr:col>
      <xdr:colOff>101600</xdr:colOff>
      <xdr:row>64</xdr:row>
      <xdr:rowOff>45901</xdr:rowOff>
    </xdr:to>
    <xdr:sp macro="" textlink="">
      <xdr:nvSpPr>
        <xdr:cNvPr id="94" name="楕円 93">
          <a:extLst>
            <a:ext uri="{FF2B5EF4-FFF2-40B4-BE49-F238E27FC236}">
              <a16:creationId xmlns:a16="http://schemas.microsoft.com/office/drawing/2014/main" id="{93706B56-2480-485F-953B-988CE9C2E155}"/>
            </a:ext>
          </a:extLst>
        </xdr:cNvPr>
        <xdr:cNvSpPr/>
      </xdr:nvSpPr>
      <xdr:spPr>
        <a:xfrm>
          <a:off x="2857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166551</xdr:rowOff>
    </xdr:from>
    <xdr:to>
      <xdr:col>19</xdr:col>
      <xdr:colOff>177800</xdr:colOff>
      <xdr:row>64</xdr:row>
      <xdr:rowOff>1633</xdr:rowOff>
    </xdr:to>
    <xdr:cxnSp macro="">
      <xdr:nvCxnSpPr>
        <xdr:cNvPr id="95" name="直線コネクタ 94">
          <a:extLst>
            <a:ext uri="{FF2B5EF4-FFF2-40B4-BE49-F238E27FC236}">
              <a16:creationId xmlns:a16="http://schemas.microsoft.com/office/drawing/2014/main" id="{4B2968A0-40B7-43E0-BA19-0AE0BCA521C8}"/>
            </a:ext>
          </a:extLst>
        </xdr:cNvPr>
        <xdr:cNvCxnSpPr/>
      </xdr:nvCxnSpPr>
      <xdr:spPr>
        <a:xfrm>
          <a:off x="2908300" y="109679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66766</xdr:rowOff>
    </xdr:from>
    <xdr:to>
      <xdr:col>10</xdr:col>
      <xdr:colOff>165100</xdr:colOff>
      <xdr:row>63</xdr:row>
      <xdr:rowOff>168366</xdr:rowOff>
    </xdr:to>
    <xdr:sp macro="" textlink="">
      <xdr:nvSpPr>
        <xdr:cNvPr id="96" name="楕円 95">
          <a:extLst>
            <a:ext uri="{FF2B5EF4-FFF2-40B4-BE49-F238E27FC236}">
              <a16:creationId xmlns:a16="http://schemas.microsoft.com/office/drawing/2014/main" id="{604C32B2-6C8A-4BD1-BF05-6F85EE187091}"/>
            </a:ext>
          </a:extLst>
        </xdr:cNvPr>
        <xdr:cNvSpPr/>
      </xdr:nvSpPr>
      <xdr:spPr>
        <a:xfrm>
          <a:off x="196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117566</xdr:rowOff>
    </xdr:from>
    <xdr:to>
      <xdr:col>15</xdr:col>
      <xdr:colOff>50800</xdr:colOff>
      <xdr:row>63</xdr:row>
      <xdr:rowOff>166551</xdr:rowOff>
    </xdr:to>
    <xdr:cxnSp macro="">
      <xdr:nvCxnSpPr>
        <xdr:cNvPr id="97" name="直線コネクタ 96">
          <a:extLst>
            <a:ext uri="{FF2B5EF4-FFF2-40B4-BE49-F238E27FC236}">
              <a16:creationId xmlns:a16="http://schemas.microsoft.com/office/drawing/2014/main" id="{290ED0A5-1419-410D-81F9-A1E1841411DE}"/>
            </a:ext>
          </a:extLst>
        </xdr:cNvPr>
        <xdr:cNvCxnSpPr/>
      </xdr:nvCxnSpPr>
      <xdr:spPr>
        <a:xfrm>
          <a:off x="2019300" y="109189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98" name="n_1aveValue【体育館・プール】&#10;有形固定資産減価償却率">
          <a:extLst>
            <a:ext uri="{FF2B5EF4-FFF2-40B4-BE49-F238E27FC236}">
              <a16:creationId xmlns:a16="http://schemas.microsoft.com/office/drawing/2014/main" id="{02257AFF-02D6-43B2-B3AE-9CD09C4B2519}"/>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9" name="n_2aveValue【体育館・プール】&#10;有形固定資産減価償却率">
          <a:extLst>
            <a:ext uri="{FF2B5EF4-FFF2-40B4-BE49-F238E27FC236}">
              <a16:creationId xmlns:a16="http://schemas.microsoft.com/office/drawing/2014/main" id="{3E3FFFF1-D36D-447D-8234-61C4967AA41D}"/>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0" name="n_3aveValue【体育館・プール】&#10;有形固定資産減価償却率">
          <a:extLst>
            <a:ext uri="{FF2B5EF4-FFF2-40B4-BE49-F238E27FC236}">
              <a16:creationId xmlns:a16="http://schemas.microsoft.com/office/drawing/2014/main" id="{3EBCA341-7325-444C-9522-9A102C4989FE}"/>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1" name="n_4aveValue【体育館・プール】&#10;有形固定資産減価償却率">
          <a:extLst>
            <a:ext uri="{FF2B5EF4-FFF2-40B4-BE49-F238E27FC236}">
              <a16:creationId xmlns:a16="http://schemas.microsoft.com/office/drawing/2014/main" id="{A230C0FE-A94B-43FC-8F4C-5103344A514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43560</xdr:rowOff>
    </xdr:from>
    <xdr:ext cx="405111" cy="259045"/>
    <xdr:sp macro="" textlink="">
      <xdr:nvSpPr>
        <xdr:cNvPr id="102" name="n_1mainValue【体育館・プール】&#10;有形固定資産減価償却率">
          <a:extLst>
            <a:ext uri="{FF2B5EF4-FFF2-40B4-BE49-F238E27FC236}">
              <a16:creationId xmlns:a16="http://schemas.microsoft.com/office/drawing/2014/main" id="{0115B1CB-EA26-4C1E-BB9A-19C66A0BA752}"/>
            </a:ext>
          </a:extLst>
        </xdr:cNvPr>
        <xdr:cNvSpPr txBox="1"/>
      </xdr:nvSpPr>
      <xdr:spPr>
        <a:xfrm>
          <a:off x="35820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37028</xdr:rowOff>
    </xdr:from>
    <xdr:ext cx="405111" cy="259045"/>
    <xdr:sp macro="" textlink="">
      <xdr:nvSpPr>
        <xdr:cNvPr id="103" name="n_2mainValue【体育館・プール】&#10;有形固定資産減価償却率">
          <a:extLst>
            <a:ext uri="{FF2B5EF4-FFF2-40B4-BE49-F238E27FC236}">
              <a16:creationId xmlns:a16="http://schemas.microsoft.com/office/drawing/2014/main" id="{97C5CD0D-994D-4AE7-B7F6-602165C83EDF}"/>
            </a:ext>
          </a:extLst>
        </xdr:cNvPr>
        <xdr:cNvSpPr txBox="1"/>
      </xdr:nvSpPr>
      <xdr:spPr>
        <a:xfrm>
          <a:off x="27057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159493</xdr:rowOff>
    </xdr:from>
    <xdr:ext cx="405111" cy="259045"/>
    <xdr:sp macro="" textlink="">
      <xdr:nvSpPr>
        <xdr:cNvPr id="104" name="n_3mainValue【体育館・プール】&#10;有形固定資産減価償却率">
          <a:extLst>
            <a:ext uri="{FF2B5EF4-FFF2-40B4-BE49-F238E27FC236}">
              <a16:creationId xmlns:a16="http://schemas.microsoft.com/office/drawing/2014/main" id="{854CA416-16EC-473C-9783-538F90537350}"/>
            </a:ext>
          </a:extLst>
        </xdr:cNvPr>
        <xdr:cNvSpPr txBox="1"/>
      </xdr:nvSpPr>
      <xdr:spPr>
        <a:xfrm>
          <a:off x="1816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8985E9CA-3453-42B3-A723-767A0943B0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CDACB77-A1EB-44B4-B140-4AE404E961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CF2C3B7A-D139-4386-A530-A9155F7589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BDA4A568-B857-4BA7-83D3-8826F76F669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31ECAF6-0D8C-42EE-9FB7-E6D3340415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F41B7040-ADB5-4630-AB91-21799FCE38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8786C8CF-4070-4435-87F2-E079D42BB0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5F96F4AC-51ED-440F-8469-9DBBF0C065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3874B3E3-E02B-4E91-A328-163B45616B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F81A84B5-90D4-44A9-AAF0-A676EC0F21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6C9D7AB0-4EAB-4ACA-8313-D8811C97FF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034535B4-EFEA-4796-9273-4EFC03B76DC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71D049FC-9A6C-4557-8DC9-BDB747C0DD4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40168932-A406-499A-B2A6-0977AC10431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BA473670-548C-481D-95D2-10981649C8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a:extLst>
            <a:ext uri="{FF2B5EF4-FFF2-40B4-BE49-F238E27FC236}">
              <a16:creationId xmlns:a16="http://schemas.microsoft.com/office/drawing/2014/main" id="{B573E20F-B4D3-4DCE-8D50-93CF31F216B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B7E0A4AE-A974-4E41-AFCC-89154DEE22B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a:extLst>
            <a:ext uri="{FF2B5EF4-FFF2-40B4-BE49-F238E27FC236}">
              <a16:creationId xmlns:a16="http://schemas.microsoft.com/office/drawing/2014/main" id="{16D1C556-A365-4478-99D5-8DC732CF689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D0601B2-4C6B-4070-BDE2-957FC4EE3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7EE90C74-9368-4EA3-9C79-4F59FFCB06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20F4042E-274F-4E38-B6E9-B916136505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6" name="直線コネクタ 125">
          <a:extLst>
            <a:ext uri="{FF2B5EF4-FFF2-40B4-BE49-F238E27FC236}">
              <a16:creationId xmlns:a16="http://schemas.microsoft.com/office/drawing/2014/main" id="{FCE71804-5520-4857-9357-DA0877FF5E08}"/>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27" name="【体育館・プール】&#10;一人当たり面積最小値テキスト">
          <a:extLst>
            <a:ext uri="{FF2B5EF4-FFF2-40B4-BE49-F238E27FC236}">
              <a16:creationId xmlns:a16="http://schemas.microsoft.com/office/drawing/2014/main" id="{927A9563-ECB1-4810-9FF5-F4A3A5B56A15}"/>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28" name="直線コネクタ 127">
          <a:extLst>
            <a:ext uri="{FF2B5EF4-FFF2-40B4-BE49-F238E27FC236}">
              <a16:creationId xmlns:a16="http://schemas.microsoft.com/office/drawing/2014/main" id="{0EA45CAE-B760-40F7-9E4B-95E45C91116B}"/>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9" name="【体育館・プール】&#10;一人当たり面積最大値テキスト">
          <a:extLst>
            <a:ext uri="{FF2B5EF4-FFF2-40B4-BE49-F238E27FC236}">
              <a16:creationId xmlns:a16="http://schemas.microsoft.com/office/drawing/2014/main" id="{27420D90-E596-4202-A10C-3B521710A3A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0" name="直線コネクタ 129">
          <a:extLst>
            <a:ext uri="{FF2B5EF4-FFF2-40B4-BE49-F238E27FC236}">
              <a16:creationId xmlns:a16="http://schemas.microsoft.com/office/drawing/2014/main" id="{43379A7B-59A5-4E5F-9996-DD59C082CCCB}"/>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1" name="【体育館・プール】&#10;一人当たり面積平均値テキスト">
          <a:extLst>
            <a:ext uri="{FF2B5EF4-FFF2-40B4-BE49-F238E27FC236}">
              <a16:creationId xmlns:a16="http://schemas.microsoft.com/office/drawing/2014/main" id="{A6EB2EB3-C985-4DB1-AA7F-3C9606D110E1}"/>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2" name="フローチャート: 判断 131">
          <a:extLst>
            <a:ext uri="{FF2B5EF4-FFF2-40B4-BE49-F238E27FC236}">
              <a16:creationId xmlns:a16="http://schemas.microsoft.com/office/drawing/2014/main" id="{F66F1701-6D58-4BA4-9FBB-B1F770E3E21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3" name="フローチャート: 判断 132">
          <a:extLst>
            <a:ext uri="{FF2B5EF4-FFF2-40B4-BE49-F238E27FC236}">
              <a16:creationId xmlns:a16="http://schemas.microsoft.com/office/drawing/2014/main" id="{A16704BE-8C78-48A1-8447-4571A57D716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4" name="フローチャート: 判断 133">
          <a:extLst>
            <a:ext uri="{FF2B5EF4-FFF2-40B4-BE49-F238E27FC236}">
              <a16:creationId xmlns:a16="http://schemas.microsoft.com/office/drawing/2014/main" id="{7ACBD100-6733-4578-9668-B6927210E63C}"/>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5" name="フローチャート: 判断 134">
          <a:extLst>
            <a:ext uri="{FF2B5EF4-FFF2-40B4-BE49-F238E27FC236}">
              <a16:creationId xmlns:a16="http://schemas.microsoft.com/office/drawing/2014/main" id="{F59392AF-247E-4656-B5A3-2E1A93F5708E}"/>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6" name="フローチャート: 判断 135">
          <a:extLst>
            <a:ext uri="{FF2B5EF4-FFF2-40B4-BE49-F238E27FC236}">
              <a16:creationId xmlns:a16="http://schemas.microsoft.com/office/drawing/2014/main" id="{191C5C02-94DC-42D4-BF74-BCA545AB1392}"/>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AA68DF2-0731-4728-B8AA-3B660B55B5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79A2C65-A600-416C-AB2E-FB4993BD8D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5E8EFEF-0561-44AA-9B8B-576825E7D3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1DDD9E8-7CC3-4360-B06E-F45697E436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FBBADE2-61A3-4AA7-8A97-8C582F34DB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60025</xdr:rowOff>
    </xdr:from>
    <xdr:to>
      <xdr:col>55</xdr:col>
      <xdr:colOff>50800</xdr:colOff>
      <xdr:row>63</xdr:row>
      <xdr:rowOff>161625</xdr:rowOff>
    </xdr:to>
    <xdr:sp macro="" textlink="">
      <xdr:nvSpPr>
        <xdr:cNvPr id="142" name="楕円 141">
          <a:extLst>
            <a:ext uri="{FF2B5EF4-FFF2-40B4-BE49-F238E27FC236}">
              <a16:creationId xmlns:a16="http://schemas.microsoft.com/office/drawing/2014/main" id="{794B9775-B541-42C8-95A8-BA313DF71F7D}"/>
            </a:ext>
          </a:extLst>
        </xdr:cNvPr>
        <xdr:cNvSpPr/>
      </xdr:nvSpPr>
      <xdr:spPr>
        <a:xfrm>
          <a:off x="10426700" y="108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3" name="【体育館・プール】&#10;一人当たり面積該当値テキスト">
          <a:extLst>
            <a:ext uri="{FF2B5EF4-FFF2-40B4-BE49-F238E27FC236}">
              <a16:creationId xmlns:a16="http://schemas.microsoft.com/office/drawing/2014/main" id="{209B3CE3-FF15-4A1C-97C5-BE24EDCF91DF}"/>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60848</xdr:rowOff>
    </xdr:from>
    <xdr:to>
      <xdr:col>50</xdr:col>
      <xdr:colOff>165100</xdr:colOff>
      <xdr:row>63</xdr:row>
      <xdr:rowOff>162448</xdr:rowOff>
    </xdr:to>
    <xdr:sp macro="" textlink="">
      <xdr:nvSpPr>
        <xdr:cNvPr id="144" name="楕円 143">
          <a:extLst>
            <a:ext uri="{FF2B5EF4-FFF2-40B4-BE49-F238E27FC236}">
              <a16:creationId xmlns:a16="http://schemas.microsoft.com/office/drawing/2014/main" id="{B7894D94-707E-462C-99A4-762AFB78CEC8}"/>
            </a:ext>
          </a:extLst>
        </xdr:cNvPr>
        <xdr:cNvSpPr/>
      </xdr:nvSpPr>
      <xdr:spPr>
        <a:xfrm>
          <a:off x="9588500" y="108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110825</xdr:rowOff>
    </xdr:from>
    <xdr:to>
      <xdr:col>55</xdr:col>
      <xdr:colOff>0</xdr:colOff>
      <xdr:row>63</xdr:row>
      <xdr:rowOff>111648</xdr:rowOff>
    </xdr:to>
    <xdr:cxnSp macro="">
      <xdr:nvCxnSpPr>
        <xdr:cNvPr id="145" name="直線コネクタ 144">
          <a:extLst>
            <a:ext uri="{FF2B5EF4-FFF2-40B4-BE49-F238E27FC236}">
              <a16:creationId xmlns:a16="http://schemas.microsoft.com/office/drawing/2014/main" id="{9C267838-DE85-4FC9-86FA-C3AD81F20D4E}"/>
            </a:ext>
          </a:extLst>
        </xdr:cNvPr>
        <xdr:cNvCxnSpPr/>
      </xdr:nvCxnSpPr>
      <xdr:spPr>
        <a:xfrm flipV="1">
          <a:off x="9639300" y="1091217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61580</xdr:rowOff>
    </xdr:from>
    <xdr:to>
      <xdr:col>46</xdr:col>
      <xdr:colOff>38100</xdr:colOff>
      <xdr:row>63</xdr:row>
      <xdr:rowOff>163180</xdr:rowOff>
    </xdr:to>
    <xdr:sp macro="" textlink="">
      <xdr:nvSpPr>
        <xdr:cNvPr id="146" name="楕円 145">
          <a:extLst>
            <a:ext uri="{FF2B5EF4-FFF2-40B4-BE49-F238E27FC236}">
              <a16:creationId xmlns:a16="http://schemas.microsoft.com/office/drawing/2014/main" id="{75793400-A9B9-4263-8304-07C089FD45D3}"/>
            </a:ext>
          </a:extLst>
        </xdr:cNvPr>
        <xdr:cNvSpPr/>
      </xdr:nvSpPr>
      <xdr:spPr>
        <a:xfrm>
          <a:off x="8699500" y="108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111648</xdr:rowOff>
    </xdr:from>
    <xdr:to>
      <xdr:col>50</xdr:col>
      <xdr:colOff>114300</xdr:colOff>
      <xdr:row>63</xdr:row>
      <xdr:rowOff>112380</xdr:rowOff>
    </xdr:to>
    <xdr:cxnSp macro="">
      <xdr:nvCxnSpPr>
        <xdr:cNvPr id="147" name="直線コネクタ 146">
          <a:extLst>
            <a:ext uri="{FF2B5EF4-FFF2-40B4-BE49-F238E27FC236}">
              <a16:creationId xmlns:a16="http://schemas.microsoft.com/office/drawing/2014/main" id="{8285F312-4584-4053-966B-471A77D01F14}"/>
            </a:ext>
          </a:extLst>
        </xdr:cNvPr>
        <xdr:cNvCxnSpPr/>
      </xdr:nvCxnSpPr>
      <xdr:spPr>
        <a:xfrm flipV="1">
          <a:off x="8750300" y="1091299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61854</xdr:rowOff>
    </xdr:from>
    <xdr:to>
      <xdr:col>41</xdr:col>
      <xdr:colOff>101600</xdr:colOff>
      <xdr:row>63</xdr:row>
      <xdr:rowOff>163454</xdr:rowOff>
    </xdr:to>
    <xdr:sp macro="" textlink="">
      <xdr:nvSpPr>
        <xdr:cNvPr id="148" name="楕円 147">
          <a:extLst>
            <a:ext uri="{FF2B5EF4-FFF2-40B4-BE49-F238E27FC236}">
              <a16:creationId xmlns:a16="http://schemas.microsoft.com/office/drawing/2014/main" id="{7F5E02B2-89C6-4A33-AD72-30F39DA094E8}"/>
            </a:ext>
          </a:extLst>
        </xdr:cNvPr>
        <xdr:cNvSpPr/>
      </xdr:nvSpPr>
      <xdr:spPr>
        <a:xfrm>
          <a:off x="7810500" y="108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112380</xdr:rowOff>
    </xdr:from>
    <xdr:to>
      <xdr:col>45</xdr:col>
      <xdr:colOff>177800</xdr:colOff>
      <xdr:row>63</xdr:row>
      <xdr:rowOff>112654</xdr:rowOff>
    </xdr:to>
    <xdr:cxnSp macro="">
      <xdr:nvCxnSpPr>
        <xdr:cNvPr id="149" name="直線コネクタ 148">
          <a:extLst>
            <a:ext uri="{FF2B5EF4-FFF2-40B4-BE49-F238E27FC236}">
              <a16:creationId xmlns:a16="http://schemas.microsoft.com/office/drawing/2014/main" id="{8BB853B6-62C1-450C-8B83-78BFFF4E01BD}"/>
            </a:ext>
          </a:extLst>
        </xdr:cNvPr>
        <xdr:cNvCxnSpPr/>
      </xdr:nvCxnSpPr>
      <xdr:spPr>
        <a:xfrm flipV="1">
          <a:off x="7861300" y="1091373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0" name="n_1aveValue【体育館・プール】&#10;一人当たり面積">
          <a:extLst>
            <a:ext uri="{FF2B5EF4-FFF2-40B4-BE49-F238E27FC236}">
              <a16:creationId xmlns:a16="http://schemas.microsoft.com/office/drawing/2014/main" id="{0EBA640A-241F-4C55-B3F0-740650F4AFE2}"/>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1" name="n_2aveValue【体育館・プール】&#10;一人当たり面積">
          <a:extLst>
            <a:ext uri="{FF2B5EF4-FFF2-40B4-BE49-F238E27FC236}">
              <a16:creationId xmlns:a16="http://schemas.microsoft.com/office/drawing/2014/main" id="{3BF76F85-CA55-436A-B54C-F5804A14F9F5}"/>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2" name="n_3aveValue【体育館・プール】&#10;一人当たり面積">
          <a:extLst>
            <a:ext uri="{FF2B5EF4-FFF2-40B4-BE49-F238E27FC236}">
              <a16:creationId xmlns:a16="http://schemas.microsoft.com/office/drawing/2014/main" id="{0938509F-AB83-402F-BE86-E72686109F57}"/>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3" name="n_4aveValue【体育館・プール】&#10;一人当たり面積">
          <a:extLst>
            <a:ext uri="{FF2B5EF4-FFF2-40B4-BE49-F238E27FC236}">
              <a16:creationId xmlns:a16="http://schemas.microsoft.com/office/drawing/2014/main" id="{00614991-7C46-498E-BB48-6C4A97037BA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153575</xdr:rowOff>
    </xdr:from>
    <xdr:ext cx="469744" cy="259045"/>
    <xdr:sp macro="" textlink="">
      <xdr:nvSpPr>
        <xdr:cNvPr id="154" name="n_1mainValue【体育館・プール】&#10;一人当たり面積">
          <a:extLst>
            <a:ext uri="{FF2B5EF4-FFF2-40B4-BE49-F238E27FC236}">
              <a16:creationId xmlns:a16="http://schemas.microsoft.com/office/drawing/2014/main" id="{0E87DD12-759F-4518-A90A-B81922FAC1DD}"/>
            </a:ext>
          </a:extLst>
        </xdr:cNvPr>
        <xdr:cNvSpPr txBox="1"/>
      </xdr:nvSpPr>
      <xdr:spPr>
        <a:xfrm>
          <a:off x="9391727" y="1095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154307</xdr:rowOff>
    </xdr:from>
    <xdr:ext cx="469744" cy="259045"/>
    <xdr:sp macro="" textlink="">
      <xdr:nvSpPr>
        <xdr:cNvPr id="155" name="n_2mainValue【体育館・プール】&#10;一人当たり面積">
          <a:extLst>
            <a:ext uri="{FF2B5EF4-FFF2-40B4-BE49-F238E27FC236}">
              <a16:creationId xmlns:a16="http://schemas.microsoft.com/office/drawing/2014/main" id="{F3738B56-4F93-41E9-B8C6-24145AB4CB4A}"/>
            </a:ext>
          </a:extLst>
        </xdr:cNvPr>
        <xdr:cNvSpPr txBox="1"/>
      </xdr:nvSpPr>
      <xdr:spPr>
        <a:xfrm>
          <a:off x="8515427" y="109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154581</xdr:rowOff>
    </xdr:from>
    <xdr:ext cx="469744" cy="259045"/>
    <xdr:sp macro="" textlink="">
      <xdr:nvSpPr>
        <xdr:cNvPr id="156" name="n_3mainValue【体育館・プール】&#10;一人当たり面積">
          <a:extLst>
            <a:ext uri="{FF2B5EF4-FFF2-40B4-BE49-F238E27FC236}">
              <a16:creationId xmlns:a16="http://schemas.microsoft.com/office/drawing/2014/main" id="{3F1F9894-7828-4B9B-8259-9B0D5A992348}"/>
            </a:ext>
          </a:extLst>
        </xdr:cNvPr>
        <xdr:cNvSpPr txBox="1"/>
      </xdr:nvSpPr>
      <xdr:spPr>
        <a:xfrm>
          <a:off x="7626427" y="1095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09087348-142C-49F3-8158-5648D2235B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810723BC-FC0D-44AD-9C09-69C7B7E872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824226DA-58D8-40ED-BAE4-E3A589A482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5EF998BA-D30D-472F-BF61-DE79807791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CF830D65-72C8-4F34-8B72-B48535CD5C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6BF347C2-84D1-4097-92FB-DCCDDC85C0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81E2E9D6-7A93-4874-BB45-6C9BCC1412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0C95C90D-5478-467E-868A-5ACB3C88AD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4B3C09F1-87BE-432B-9B53-2B84F9BAFA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73931D2A-FD08-43C1-AA34-A2664D1175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7EA18577-2CB6-4A18-B954-7A450BBB9C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A786C47C-758D-471E-BB8E-6F5F7453B9E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70FDCCC8-462B-42BC-B112-A5F10CDE03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31780FF3-C510-4296-8C4F-AA4181BF1BD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AC2EEEF8-CCE1-4106-8F7A-CE28CF50ED8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4BF92A48-5D2E-4D33-833C-CB4684CA9CB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CBD19285-4E03-4EDB-B409-143245B468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549A7C2B-7BB3-4615-87B7-7BAAF6C1D27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53B3F148-CE36-4938-8202-9B7F575752A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8FD0E394-1B36-4394-A491-1B763AD467F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8772CB75-8CF0-4278-A17D-336DDBB2943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20EA48B2-1BA0-48ED-932B-E5D9F878C4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B7E86E13-615D-4489-8A99-DC60275DC0E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4DE3B391-54EF-40EF-8842-ADEEB72C9C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F2E96AD8-8F94-47FE-BDDA-F1293F6D75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7C361243-F855-4AB4-A4F7-2AA8C1629E0D}"/>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C1D3F072-D8C5-43C0-A826-58E8B9A15A8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CAD2A60F-315D-4944-92BC-DE62FC24A48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9DDA1F8C-A019-4C2A-AD19-EB7AABC4B51B}"/>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86" name="直線コネクタ 185">
          <a:extLst>
            <a:ext uri="{FF2B5EF4-FFF2-40B4-BE49-F238E27FC236}">
              <a16:creationId xmlns:a16="http://schemas.microsoft.com/office/drawing/2014/main" id="{A987B33A-3789-4A61-A20D-945EA7FBF97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8E093949-E8F9-4DF5-94E5-637E666A7125}"/>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88" name="フローチャート: 判断 187">
          <a:extLst>
            <a:ext uri="{FF2B5EF4-FFF2-40B4-BE49-F238E27FC236}">
              <a16:creationId xmlns:a16="http://schemas.microsoft.com/office/drawing/2014/main" id="{C9B866CE-D778-4570-AE54-DEF76000E2AB}"/>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89" name="フローチャート: 判断 188">
          <a:extLst>
            <a:ext uri="{FF2B5EF4-FFF2-40B4-BE49-F238E27FC236}">
              <a16:creationId xmlns:a16="http://schemas.microsoft.com/office/drawing/2014/main" id="{C9A34C58-CC79-4401-A054-E59F2B7FA7CB}"/>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0" name="フローチャート: 判断 189">
          <a:extLst>
            <a:ext uri="{FF2B5EF4-FFF2-40B4-BE49-F238E27FC236}">
              <a16:creationId xmlns:a16="http://schemas.microsoft.com/office/drawing/2014/main" id="{BDC39A02-7017-4B31-98E7-69CCC1337F9C}"/>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1" name="フローチャート: 判断 190">
          <a:extLst>
            <a:ext uri="{FF2B5EF4-FFF2-40B4-BE49-F238E27FC236}">
              <a16:creationId xmlns:a16="http://schemas.microsoft.com/office/drawing/2014/main" id="{6FCE101F-FE1E-488F-B48D-D5FEEA038C1A}"/>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2" name="フローチャート: 判断 191">
          <a:extLst>
            <a:ext uri="{FF2B5EF4-FFF2-40B4-BE49-F238E27FC236}">
              <a16:creationId xmlns:a16="http://schemas.microsoft.com/office/drawing/2014/main" id="{5B0597F4-976F-49A9-9ED0-5FB6CB490F27}"/>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3B5F0B91-7A0C-49C5-942A-7A7C44AE8F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50F90CF-2C5A-43B9-94FA-E8F014418B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F288382-2DB5-4DF1-B575-956B0214C0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554B456-B334-4E0C-8776-A0CE152741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7118FC6-6ED4-4B3B-AAE1-BFC31E835E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198" name="楕円 197">
          <a:extLst>
            <a:ext uri="{FF2B5EF4-FFF2-40B4-BE49-F238E27FC236}">
              <a16:creationId xmlns:a16="http://schemas.microsoft.com/office/drawing/2014/main" id="{817CE686-C505-4096-9BC6-2D18FEDEEBDB}"/>
            </a:ext>
          </a:extLst>
        </xdr:cNvPr>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86A1CE8F-B948-4936-8A4B-C092BD97AC95}"/>
            </a:ext>
          </a:extLst>
        </xdr:cNvPr>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96701</xdr:rowOff>
    </xdr:from>
    <xdr:to>
      <xdr:col>20</xdr:col>
      <xdr:colOff>38100</xdr:colOff>
      <xdr:row>82</xdr:row>
      <xdr:rowOff>26851</xdr:rowOff>
    </xdr:to>
    <xdr:sp macro="" textlink="">
      <xdr:nvSpPr>
        <xdr:cNvPr id="200" name="楕円 199">
          <a:extLst>
            <a:ext uri="{FF2B5EF4-FFF2-40B4-BE49-F238E27FC236}">
              <a16:creationId xmlns:a16="http://schemas.microsoft.com/office/drawing/2014/main" id="{0C392C60-AF51-4782-A2F8-508375FC7AEE}"/>
            </a:ext>
          </a:extLst>
        </xdr:cNvPr>
        <xdr:cNvSpPr/>
      </xdr:nvSpPr>
      <xdr:spPr>
        <a:xfrm>
          <a:off x="3746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5443</xdr:rowOff>
    </xdr:to>
    <xdr:cxnSp macro="">
      <xdr:nvCxnSpPr>
        <xdr:cNvPr id="201" name="直線コネクタ 200">
          <a:extLst>
            <a:ext uri="{FF2B5EF4-FFF2-40B4-BE49-F238E27FC236}">
              <a16:creationId xmlns:a16="http://schemas.microsoft.com/office/drawing/2014/main" id="{5D8AB303-5DEA-4CB1-9149-2EA10FD28B94}"/>
            </a:ext>
          </a:extLst>
        </xdr:cNvPr>
        <xdr:cNvCxnSpPr/>
      </xdr:nvCxnSpPr>
      <xdr:spPr>
        <a:xfrm>
          <a:off x="3797300" y="140349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163649</xdr:rowOff>
    </xdr:from>
    <xdr:to>
      <xdr:col>15</xdr:col>
      <xdr:colOff>101600</xdr:colOff>
      <xdr:row>82</xdr:row>
      <xdr:rowOff>93799</xdr:rowOff>
    </xdr:to>
    <xdr:sp macro="" textlink="">
      <xdr:nvSpPr>
        <xdr:cNvPr id="202" name="楕円 201">
          <a:extLst>
            <a:ext uri="{FF2B5EF4-FFF2-40B4-BE49-F238E27FC236}">
              <a16:creationId xmlns:a16="http://schemas.microsoft.com/office/drawing/2014/main" id="{C6BAB14A-C392-4DAD-8C9C-5E709548BFD3}"/>
            </a:ext>
          </a:extLst>
        </xdr:cNvPr>
        <xdr:cNvSpPr/>
      </xdr:nvSpPr>
      <xdr:spPr>
        <a:xfrm>
          <a:off x="2857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42999</xdr:rowOff>
    </xdr:to>
    <xdr:cxnSp macro="">
      <xdr:nvCxnSpPr>
        <xdr:cNvPr id="203" name="直線コネクタ 202">
          <a:extLst>
            <a:ext uri="{FF2B5EF4-FFF2-40B4-BE49-F238E27FC236}">
              <a16:creationId xmlns:a16="http://schemas.microsoft.com/office/drawing/2014/main" id="{8A315269-F2F5-4AC8-A98E-2BCA0BC36C53}"/>
            </a:ext>
          </a:extLst>
        </xdr:cNvPr>
        <xdr:cNvCxnSpPr/>
      </xdr:nvCxnSpPr>
      <xdr:spPr>
        <a:xfrm flipV="1">
          <a:off x="2908300" y="1403495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04" name="楕円 203">
          <a:extLst>
            <a:ext uri="{FF2B5EF4-FFF2-40B4-BE49-F238E27FC236}">
              <a16:creationId xmlns:a16="http://schemas.microsoft.com/office/drawing/2014/main" id="{A748988E-E171-4351-81FA-172D05DE0566}"/>
            </a:ext>
          </a:extLst>
        </xdr:cNvPr>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42999</xdr:rowOff>
    </xdr:to>
    <xdr:cxnSp macro="">
      <xdr:nvCxnSpPr>
        <xdr:cNvPr id="205" name="直線コネクタ 204">
          <a:extLst>
            <a:ext uri="{FF2B5EF4-FFF2-40B4-BE49-F238E27FC236}">
              <a16:creationId xmlns:a16="http://schemas.microsoft.com/office/drawing/2014/main" id="{0B19DAF7-EF02-4738-A80B-E22AF8D1ABFD}"/>
            </a:ext>
          </a:extLst>
        </xdr:cNvPr>
        <xdr:cNvCxnSpPr/>
      </xdr:nvCxnSpPr>
      <xdr:spPr>
        <a:xfrm>
          <a:off x="2019300" y="140708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06" name="n_1aveValue【福祉施設】&#10;有形固定資産減価償却率">
          <a:extLst>
            <a:ext uri="{FF2B5EF4-FFF2-40B4-BE49-F238E27FC236}">
              <a16:creationId xmlns:a16="http://schemas.microsoft.com/office/drawing/2014/main" id="{A6F4B4A3-2761-4AE2-A771-352E1B3E2A02}"/>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07" name="n_2aveValue【福祉施設】&#10;有形固定資産減価償却率">
          <a:extLst>
            <a:ext uri="{FF2B5EF4-FFF2-40B4-BE49-F238E27FC236}">
              <a16:creationId xmlns:a16="http://schemas.microsoft.com/office/drawing/2014/main" id="{6F17E9D7-83A5-4D2B-A246-9CF8425E97C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08" name="n_3aveValue【福祉施設】&#10;有形固定資産減価償却率">
          <a:extLst>
            <a:ext uri="{FF2B5EF4-FFF2-40B4-BE49-F238E27FC236}">
              <a16:creationId xmlns:a16="http://schemas.microsoft.com/office/drawing/2014/main" id="{A4216141-D3B8-444E-95DC-95BDD06D7FDB}"/>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09" name="n_4aveValue【福祉施設】&#10;有形固定資産減価償却率">
          <a:extLst>
            <a:ext uri="{FF2B5EF4-FFF2-40B4-BE49-F238E27FC236}">
              <a16:creationId xmlns:a16="http://schemas.microsoft.com/office/drawing/2014/main" id="{7606CB55-0D37-4F80-9D68-83413C10C95A}"/>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43378</xdr:rowOff>
    </xdr:from>
    <xdr:ext cx="405111" cy="259045"/>
    <xdr:sp macro="" textlink="">
      <xdr:nvSpPr>
        <xdr:cNvPr id="210" name="n_1mainValue【福祉施設】&#10;有形固定資産減価償却率">
          <a:extLst>
            <a:ext uri="{FF2B5EF4-FFF2-40B4-BE49-F238E27FC236}">
              <a16:creationId xmlns:a16="http://schemas.microsoft.com/office/drawing/2014/main" id="{2EB1615E-BE85-4A0B-9703-2092C4541732}"/>
            </a:ext>
          </a:extLst>
        </xdr:cNvPr>
        <xdr:cNvSpPr txBox="1"/>
      </xdr:nvSpPr>
      <xdr:spPr>
        <a:xfrm>
          <a:off x="3582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84926</xdr:rowOff>
    </xdr:from>
    <xdr:ext cx="405111" cy="259045"/>
    <xdr:sp macro="" textlink="">
      <xdr:nvSpPr>
        <xdr:cNvPr id="211" name="n_2mainValue【福祉施設】&#10;有形固定資産減価償却率">
          <a:extLst>
            <a:ext uri="{FF2B5EF4-FFF2-40B4-BE49-F238E27FC236}">
              <a16:creationId xmlns:a16="http://schemas.microsoft.com/office/drawing/2014/main" id="{872BCC58-6B08-44AC-9568-1ACEBB9D6821}"/>
            </a:ext>
          </a:extLst>
        </xdr:cNvPr>
        <xdr:cNvSpPr txBox="1"/>
      </xdr:nvSpPr>
      <xdr:spPr>
        <a:xfrm>
          <a:off x="2705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53901</xdr:rowOff>
    </xdr:from>
    <xdr:ext cx="405111" cy="259045"/>
    <xdr:sp macro="" textlink="">
      <xdr:nvSpPr>
        <xdr:cNvPr id="212" name="n_3mainValue【福祉施設】&#10;有形固定資産減価償却率">
          <a:extLst>
            <a:ext uri="{FF2B5EF4-FFF2-40B4-BE49-F238E27FC236}">
              <a16:creationId xmlns:a16="http://schemas.microsoft.com/office/drawing/2014/main" id="{0496A840-0DAD-4AB0-B34A-45D355B671F0}"/>
            </a:ext>
          </a:extLst>
        </xdr:cNvPr>
        <xdr:cNvSpPr txBox="1"/>
      </xdr:nvSpPr>
      <xdr:spPr>
        <a:xfrm>
          <a:off x="1816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F24FBEBA-7C23-492C-8945-2294BAF868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CAAB769D-D18C-4EE2-94E0-C931A344C6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6D79987F-7300-4602-BAB7-8DF17729FE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440FC6E1-7367-423D-A6A1-8BB000863A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31A25C14-8994-4290-A19D-DCBFA03DD4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728DF764-FCD6-4454-86EB-36D6433EA3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089C67DB-DFF9-4EEE-A5B4-18B454ADB2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62E7F071-D6FA-495B-BF22-1E9A921490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452E01CF-FE0E-49DD-BDE8-423819D02B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4074F4DF-F770-4FC2-B7AC-A2FC39869E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3" name="直線コネクタ 222">
          <a:extLst>
            <a:ext uri="{FF2B5EF4-FFF2-40B4-BE49-F238E27FC236}">
              <a16:creationId xmlns:a16="http://schemas.microsoft.com/office/drawing/2014/main" id="{13F5F3CC-EC9F-4DFB-A637-655208D2205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4" name="テキスト ボックス 223">
          <a:extLst>
            <a:ext uri="{FF2B5EF4-FFF2-40B4-BE49-F238E27FC236}">
              <a16:creationId xmlns:a16="http://schemas.microsoft.com/office/drawing/2014/main" id="{E7D590E7-5113-4382-84D7-66503AEE2A4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5" name="直線コネクタ 224">
          <a:extLst>
            <a:ext uri="{FF2B5EF4-FFF2-40B4-BE49-F238E27FC236}">
              <a16:creationId xmlns:a16="http://schemas.microsoft.com/office/drawing/2014/main" id="{3F373AC3-2948-418F-A8FE-841A3D8C668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6" name="テキスト ボックス 225">
          <a:extLst>
            <a:ext uri="{FF2B5EF4-FFF2-40B4-BE49-F238E27FC236}">
              <a16:creationId xmlns:a16="http://schemas.microsoft.com/office/drawing/2014/main" id="{874AB19E-626A-45D1-BEBA-7DA503B4E7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7" name="直線コネクタ 226">
          <a:extLst>
            <a:ext uri="{FF2B5EF4-FFF2-40B4-BE49-F238E27FC236}">
              <a16:creationId xmlns:a16="http://schemas.microsoft.com/office/drawing/2014/main" id="{22D851BF-AA63-49D3-B8AC-FAF9CFD266C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8" name="テキスト ボックス 227">
          <a:extLst>
            <a:ext uri="{FF2B5EF4-FFF2-40B4-BE49-F238E27FC236}">
              <a16:creationId xmlns:a16="http://schemas.microsoft.com/office/drawing/2014/main" id="{07430784-F0AD-4677-BA25-0790B62D4F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9" name="直線コネクタ 228">
          <a:extLst>
            <a:ext uri="{FF2B5EF4-FFF2-40B4-BE49-F238E27FC236}">
              <a16:creationId xmlns:a16="http://schemas.microsoft.com/office/drawing/2014/main" id="{63398B38-9BB6-4E2E-8AA6-A8F45B86D24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0" name="テキスト ボックス 229">
          <a:extLst>
            <a:ext uri="{FF2B5EF4-FFF2-40B4-BE49-F238E27FC236}">
              <a16:creationId xmlns:a16="http://schemas.microsoft.com/office/drawing/2014/main" id="{01CF7108-7E45-4523-B469-687FA68AE0A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1" name="直線コネクタ 230">
          <a:extLst>
            <a:ext uri="{FF2B5EF4-FFF2-40B4-BE49-F238E27FC236}">
              <a16:creationId xmlns:a16="http://schemas.microsoft.com/office/drawing/2014/main" id="{7601C016-DB4F-4EFF-905E-04819627E14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2" name="テキスト ボックス 231">
          <a:extLst>
            <a:ext uri="{FF2B5EF4-FFF2-40B4-BE49-F238E27FC236}">
              <a16:creationId xmlns:a16="http://schemas.microsoft.com/office/drawing/2014/main" id="{CE8F7339-731C-4452-989D-A6067E1443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3" name="直線コネクタ 232">
          <a:extLst>
            <a:ext uri="{FF2B5EF4-FFF2-40B4-BE49-F238E27FC236}">
              <a16:creationId xmlns:a16="http://schemas.microsoft.com/office/drawing/2014/main" id="{D54069DD-484C-4875-A74F-3F875A932D5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4" name="テキスト ボックス 233">
          <a:extLst>
            <a:ext uri="{FF2B5EF4-FFF2-40B4-BE49-F238E27FC236}">
              <a16:creationId xmlns:a16="http://schemas.microsoft.com/office/drawing/2014/main" id="{DC430C00-0EA0-460C-9761-7506AF9DE2D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562AD26A-3BEA-49C2-9E63-9313590342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33E2CF79-61BA-4DD5-948D-7117DD2C9D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EA73D63A-6618-46AC-9FA6-1E54D0AAB4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38" name="直線コネクタ 237">
          <a:extLst>
            <a:ext uri="{FF2B5EF4-FFF2-40B4-BE49-F238E27FC236}">
              <a16:creationId xmlns:a16="http://schemas.microsoft.com/office/drawing/2014/main" id="{DB79DD34-1D32-4007-AED2-ECD04AEF531A}"/>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39" name="【福祉施設】&#10;一人当たり面積最小値テキスト">
          <a:extLst>
            <a:ext uri="{FF2B5EF4-FFF2-40B4-BE49-F238E27FC236}">
              <a16:creationId xmlns:a16="http://schemas.microsoft.com/office/drawing/2014/main" id="{FAC0C615-F082-4631-9257-623C5F0A49A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0" name="直線コネクタ 239">
          <a:extLst>
            <a:ext uri="{FF2B5EF4-FFF2-40B4-BE49-F238E27FC236}">
              <a16:creationId xmlns:a16="http://schemas.microsoft.com/office/drawing/2014/main" id="{106207AB-1C53-4BAF-A814-BD81F986482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41" name="【福祉施設】&#10;一人当たり面積最大値テキスト">
          <a:extLst>
            <a:ext uri="{FF2B5EF4-FFF2-40B4-BE49-F238E27FC236}">
              <a16:creationId xmlns:a16="http://schemas.microsoft.com/office/drawing/2014/main" id="{9D995401-6067-4CCD-A287-4845C4C82832}"/>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42" name="直線コネクタ 241">
          <a:extLst>
            <a:ext uri="{FF2B5EF4-FFF2-40B4-BE49-F238E27FC236}">
              <a16:creationId xmlns:a16="http://schemas.microsoft.com/office/drawing/2014/main" id="{A09D2091-A9C0-4E5C-B521-0263A2EC71F2}"/>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43" name="【福祉施設】&#10;一人当たり面積平均値テキスト">
          <a:extLst>
            <a:ext uri="{FF2B5EF4-FFF2-40B4-BE49-F238E27FC236}">
              <a16:creationId xmlns:a16="http://schemas.microsoft.com/office/drawing/2014/main" id="{155B4A85-4712-499E-9161-9DB37795B32E}"/>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44" name="フローチャート: 判断 243">
          <a:extLst>
            <a:ext uri="{FF2B5EF4-FFF2-40B4-BE49-F238E27FC236}">
              <a16:creationId xmlns:a16="http://schemas.microsoft.com/office/drawing/2014/main" id="{C5EABF2F-2235-4A7C-9905-34D01A504B4C}"/>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5" name="フローチャート: 判断 244">
          <a:extLst>
            <a:ext uri="{FF2B5EF4-FFF2-40B4-BE49-F238E27FC236}">
              <a16:creationId xmlns:a16="http://schemas.microsoft.com/office/drawing/2014/main" id="{D23BFBC9-97AC-4B47-B793-76D61528B6FD}"/>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46" name="フローチャート: 判断 245">
          <a:extLst>
            <a:ext uri="{FF2B5EF4-FFF2-40B4-BE49-F238E27FC236}">
              <a16:creationId xmlns:a16="http://schemas.microsoft.com/office/drawing/2014/main" id="{ACD50A3F-4BC3-4428-B39A-C4613F86C8FE}"/>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47" name="フローチャート: 判断 246">
          <a:extLst>
            <a:ext uri="{FF2B5EF4-FFF2-40B4-BE49-F238E27FC236}">
              <a16:creationId xmlns:a16="http://schemas.microsoft.com/office/drawing/2014/main" id="{6354A07B-428C-4AB4-8463-EF075805E33F}"/>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48" name="フローチャート: 判断 247">
          <a:extLst>
            <a:ext uri="{FF2B5EF4-FFF2-40B4-BE49-F238E27FC236}">
              <a16:creationId xmlns:a16="http://schemas.microsoft.com/office/drawing/2014/main" id="{E72E0BB8-AAF7-42F9-83FE-A643DB924D7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DBA09BB-E9B1-4ED5-A658-4877C0367E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120896C8-0DB4-43E4-B468-BBE2AD4B74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23AFDA1-E6E9-42EA-AA4B-B4BCFD3B70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B42C50A-B770-486F-B6E0-AEAEEA1A6F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21DC2B4-D72A-4814-B84E-F85FDBCDED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41511</xdr:rowOff>
    </xdr:from>
    <xdr:to>
      <xdr:col>55</xdr:col>
      <xdr:colOff>50800</xdr:colOff>
      <xdr:row>86</xdr:row>
      <xdr:rowOff>143111</xdr:rowOff>
    </xdr:to>
    <xdr:sp macro="" textlink="">
      <xdr:nvSpPr>
        <xdr:cNvPr id="254" name="楕円 253">
          <a:extLst>
            <a:ext uri="{FF2B5EF4-FFF2-40B4-BE49-F238E27FC236}">
              <a16:creationId xmlns:a16="http://schemas.microsoft.com/office/drawing/2014/main" id="{A239F037-5038-4528-AD4A-9C5FD174FAD7}"/>
            </a:ext>
          </a:extLst>
        </xdr:cNvPr>
        <xdr:cNvSpPr/>
      </xdr:nvSpPr>
      <xdr:spPr>
        <a:xfrm>
          <a:off x="10426700" y="14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127888</xdr:rowOff>
    </xdr:from>
    <xdr:ext cx="469744" cy="259045"/>
    <xdr:sp macro="" textlink="">
      <xdr:nvSpPr>
        <xdr:cNvPr id="255" name="【福祉施設】&#10;一人当たり面積該当値テキスト">
          <a:extLst>
            <a:ext uri="{FF2B5EF4-FFF2-40B4-BE49-F238E27FC236}">
              <a16:creationId xmlns:a16="http://schemas.microsoft.com/office/drawing/2014/main" id="{35D36E6D-32F0-4F37-9E3B-5051595D22C4}"/>
            </a:ext>
          </a:extLst>
        </xdr:cNvPr>
        <xdr:cNvSpPr txBox="1"/>
      </xdr:nvSpPr>
      <xdr:spPr>
        <a:xfrm>
          <a:off x="10515600" y="1470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42490</xdr:rowOff>
    </xdr:from>
    <xdr:to>
      <xdr:col>50</xdr:col>
      <xdr:colOff>165100</xdr:colOff>
      <xdr:row>86</xdr:row>
      <xdr:rowOff>144090</xdr:rowOff>
    </xdr:to>
    <xdr:sp macro="" textlink="">
      <xdr:nvSpPr>
        <xdr:cNvPr id="256" name="楕円 255">
          <a:extLst>
            <a:ext uri="{FF2B5EF4-FFF2-40B4-BE49-F238E27FC236}">
              <a16:creationId xmlns:a16="http://schemas.microsoft.com/office/drawing/2014/main" id="{170E1AFF-A03D-4A4F-86AF-96FB69A9F8B5}"/>
            </a:ext>
          </a:extLst>
        </xdr:cNvPr>
        <xdr:cNvSpPr/>
      </xdr:nvSpPr>
      <xdr:spPr>
        <a:xfrm>
          <a:off x="9588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92311</xdr:rowOff>
    </xdr:from>
    <xdr:to>
      <xdr:col>55</xdr:col>
      <xdr:colOff>0</xdr:colOff>
      <xdr:row>86</xdr:row>
      <xdr:rowOff>93290</xdr:rowOff>
    </xdr:to>
    <xdr:cxnSp macro="">
      <xdr:nvCxnSpPr>
        <xdr:cNvPr id="257" name="直線コネクタ 256">
          <a:extLst>
            <a:ext uri="{FF2B5EF4-FFF2-40B4-BE49-F238E27FC236}">
              <a16:creationId xmlns:a16="http://schemas.microsoft.com/office/drawing/2014/main" id="{16FADDB8-D8A7-43FD-BBE5-57D62EB93102}"/>
            </a:ext>
          </a:extLst>
        </xdr:cNvPr>
        <xdr:cNvCxnSpPr/>
      </xdr:nvCxnSpPr>
      <xdr:spPr>
        <a:xfrm flipV="1">
          <a:off x="9639300" y="14837011"/>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43470</xdr:rowOff>
    </xdr:from>
    <xdr:to>
      <xdr:col>46</xdr:col>
      <xdr:colOff>38100</xdr:colOff>
      <xdr:row>86</xdr:row>
      <xdr:rowOff>145070</xdr:rowOff>
    </xdr:to>
    <xdr:sp macro="" textlink="">
      <xdr:nvSpPr>
        <xdr:cNvPr id="258" name="楕円 257">
          <a:extLst>
            <a:ext uri="{FF2B5EF4-FFF2-40B4-BE49-F238E27FC236}">
              <a16:creationId xmlns:a16="http://schemas.microsoft.com/office/drawing/2014/main" id="{70D74DCE-788E-4497-A9C6-79718EC44BBC}"/>
            </a:ext>
          </a:extLst>
        </xdr:cNvPr>
        <xdr:cNvSpPr/>
      </xdr:nvSpPr>
      <xdr:spPr>
        <a:xfrm>
          <a:off x="8699500" y="147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93290</xdr:rowOff>
    </xdr:from>
    <xdr:to>
      <xdr:col>50</xdr:col>
      <xdr:colOff>114300</xdr:colOff>
      <xdr:row>86</xdr:row>
      <xdr:rowOff>94270</xdr:rowOff>
    </xdr:to>
    <xdr:cxnSp macro="">
      <xdr:nvCxnSpPr>
        <xdr:cNvPr id="259" name="直線コネクタ 258">
          <a:extLst>
            <a:ext uri="{FF2B5EF4-FFF2-40B4-BE49-F238E27FC236}">
              <a16:creationId xmlns:a16="http://schemas.microsoft.com/office/drawing/2014/main" id="{675017B5-2EE3-4572-9EAE-4BB08A9B26C3}"/>
            </a:ext>
          </a:extLst>
        </xdr:cNvPr>
        <xdr:cNvCxnSpPr/>
      </xdr:nvCxnSpPr>
      <xdr:spPr>
        <a:xfrm flipV="1">
          <a:off x="8750300" y="148379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43797</xdr:rowOff>
    </xdr:from>
    <xdr:to>
      <xdr:col>41</xdr:col>
      <xdr:colOff>101600</xdr:colOff>
      <xdr:row>86</xdr:row>
      <xdr:rowOff>145397</xdr:rowOff>
    </xdr:to>
    <xdr:sp macro="" textlink="">
      <xdr:nvSpPr>
        <xdr:cNvPr id="260" name="楕円 259">
          <a:extLst>
            <a:ext uri="{FF2B5EF4-FFF2-40B4-BE49-F238E27FC236}">
              <a16:creationId xmlns:a16="http://schemas.microsoft.com/office/drawing/2014/main" id="{1EEB6BD7-BC0F-493D-9C9F-2C1012165F9E}"/>
            </a:ext>
          </a:extLst>
        </xdr:cNvPr>
        <xdr:cNvSpPr/>
      </xdr:nvSpPr>
      <xdr:spPr>
        <a:xfrm>
          <a:off x="7810500" y="14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94270</xdr:rowOff>
    </xdr:from>
    <xdr:to>
      <xdr:col>45</xdr:col>
      <xdr:colOff>177800</xdr:colOff>
      <xdr:row>86</xdr:row>
      <xdr:rowOff>94597</xdr:rowOff>
    </xdr:to>
    <xdr:cxnSp macro="">
      <xdr:nvCxnSpPr>
        <xdr:cNvPr id="261" name="直線コネクタ 260">
          <a:extLst>
            <a:ext uri="{FF2B5EF4-FFF2-40B4-BE49-F238E27FC236}">
              <a16:creationId xmlns:a16="http://schemas.microsoft.com/office/drawing/2014/main" id="{DC35B9EA-94BC-4112-8B3D-4055E9936E2B}"/>
            </a:ext>
          </a:extLst>
        </xdr:cNvPr>
        <xdr:cNvCxnSpPr/>
      </xdr:nvCxnSpPr>
      <xdr:spPr>
        <a:xfrm flipV="1">
          <a:off x="7861300" y="148389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62" name="n_1aveValue【福祉施設】&#10;一人当たり面積">
          <a:extLst>
            <a:ext uri="{FF2B5EF4-FFF2-40B4-BE49-F238E27FC236}">
              <a16:creationId xmlns:a16="http://schemas.microsoft.com/office/drawing/2014/main" id="{BBA98B55-BA7B-4AC7-B68F-090E9A4155D1}"/>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63" name="n_2aveValue【福祉施設】&#10;一人当たり面積">
          <a:extLst>
            <a:ext uri="{FF2B5EF4-FFF2-40B4-BE49-F238E27FC236}">
              <a16:creationId xmlns:a16="http://schemas.microsoft.com/office/drawing/2014/main" id="{8C477576-B4B6-4A3A-A817-F5F40E236DC2}"/>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64" name="n_3aveValue【福祉施設】&#10;一人当たり面積">
          <a:extLst>
            <a:ext uri="{FF2B5EF4-FFF2-40B4-BE49-F238E27FC236}">
              <a16:creationId xmlns:a16="http://schemas.microsoft.com/office/drawing/2014/main" id="{12EB5C37-A6EF-4D5B-B48F-40F45086D36F}"/>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65" name="n_4aveValue【福祉施設】&#10;一人当たり面積">
          <a:extLst>
            <a:ext uri="{FF2B5EF4-FFF2-40B4-BE49-F238E27FC236}">
              <a16:creationId xmlns:a16="http://schemas.microsoft.com/office/drawing/2014/main" id="{0AB914FC-AFC0-458E-BDBE-257E60EAE183}"/>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135217</xdr:rowOff>
    </xdr:from>
    <xdr:ext cx="469744" cy="259045"/>
    <xdr:sp macro="" textlink="">
      <xdr:nvSpPr>
        <xdr:cNvPr id="266" name="n_1mainValue【福祉施設】&#10;一人当たり面積">
          <a:extLst>
            <a:ext uri="{FF2B5EF4-FFF2-40B4-BE49-F238E27FC236}">
              <a16:creationId xmlns:a16="http://schemas.microsoft.com/office/drawing/2014/main" id="{D6FBDC9E-F166-4804-A2FA-F40A9338E32D}"/>
            </a:ext>
          </a:extLst>
        </xdr:cNvPr>
        <xdr:cNvSpPr txBox="1"/>
      </xdr:nvSpPr>
      <xdr:spPr>
        <a:xfrm>
          <a:off x="9391727" y="148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136197</xdr:rowOff>
    </xdr:from>
    <xdr:ext cx="469744" cy="259045"/>
    <xdr:sp macro="" textlink="">
      <xdr:nvSpPr>
        <xdr:cNvPr id="267" name="n_2mainValue【福祉施設】&#10;一人当たり面積">
          <a:extLst>
            <a:ext uri="{FF2B5EF4-FFF2-40B4-BE49-F238E27FC236}">
              <a16:creationId xmlns:a16="http://schemas.microsoft.com/office/drawing/2014/main" id="{28E7F7EA-1F52-400C-8FB9-ABAF0ED5BBB9}"/>
            </a:ext>
          </a:extLst>
        </xdr:cNvPr>
        <xdr:cNvSpPr txBox="1"/>
      </xdr:nvSpPr>
      <xdr:spPr>
        <a:xfrm>
          <a:off x="8515427" y="148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136524</xdr:rowOff>
    </xdr:from>
    <xdr:ext cx="469744" cy="259045"/>
    <xdr:sp macro="" textlink="">
      <xdr:nvSpPr>
        <xdr:cNvPr id="268" name="n_3mainValue【福祉施設】&#10;一人当たり面積">
          <a:extLst>
            <a:ext uri="{FF2B5EF4-FFF2-40B4-BE49-F238E27FC236}">
              <a16:creationId xmlns:a16="http://schemas.microsoft.com/office/drawing/2014/main" id="{C9E643D6-2F3E-4D91-903C-FF1DE2E51F1A}"/>
            </a:ext>
          </a:extLst>
        </xdr:cNvPr>
        <xdr:cNvSpPr txBox="1"/>
      </xdr:nvSpPr>
      <xdr:spPr>
        <a:xfrm>
          <a:off x="7626427" y="14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40739FD6-44E0-442D-A1DF-4831189F75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2117F72D-312D-4B8E-B7F9-ACC66157A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5083C0AF-8ED5-4EB2-B4D7-3385079FA5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BA7B7A8-DE38-418B-A4A5-84DBDEEAEC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FF0FE6AA-1CF1-428A-B260-23C66666B7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8D63C79A-5C4C-45F1-ACCE-98B664181A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7ACC51A2-DBB3-464D-B6A3-DF49AB7594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7578EB41-36C4-4CB4-9E5D-25E5C6B69A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CB20BC78-CA04-44CD-8BB4-0524E2CE27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85422CCE-1DD3-456D-8D8F-4C67971097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9DE03C34-D553-4A86-9B30-26F189FF14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5D8C0D00-E221-4646-8784-FAF31397558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603DDFB3-7C70-4BF2-83B0-6F35222F2C3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CBD14057-6A9F-4F1B-AD61-CDCEB927137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DAD7A748-1FD8-4A94-825B-CD58D8A74D1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6D6A9E77-656C-47A7-B7D8-CA9AEBFF0A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6759833E-5589-4C6A-9F24-50854EC3AD0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FD23ACDD-4874-4DE1-92D0-D8908A0F2A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E54A3AAF-7CC9-48A6-B77D-C449B359C1A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CB40EF04-1186-4E4B-9133-149D2A4B906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90E77531-FF91-4168-A4F3-66F9C8DB72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ED71283A-19B7-4149-A83F-743FC75566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EB4B9A8D-E7AE-4E0A-9AB6-D62B8367731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6C8EB153-E305-4D67-9432-350A94EE089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A80C9F7C-D980-46C0-99B9-ED684EEC8F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id="{DFD5FB20-CAED-4A71-9974-EA7DFD0B6A7C}"/>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D5183703-FAD9-4431-A9CC-CD0240396C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id="{ADA2E787-E4E2-40B9-9834-68E1912CC3E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C100DA07-531E-47C4-86D2-073C37F56E5A}"/>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98" name="直線コネクタ 297">
          <a:extLst>
            <a:ext uri="{FF2B5EF4-FFF2-40B4-BE49-F238E27FC236}">
              <a16:creationId xmlns:a16="http://schemas.microsoft.com/office/drawing/2014/main" id="{451A670A-79DF-48D2-A1FC-F066EA108F81}"/>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6A17B3EE-DC11-45B7-A796-33EDA8F7413D}"/>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00" name="フローチャート: 判断 299">
          <a:extLst>
            <a:ext uri="{FF2B5EF4-FFF2-40B4-BE49-F238E27FC236}">
              <a16:creationId xmlns:a16="http://schemas.microsoft.com/office/drawing/2014/main" id="{36D01433-2CC0-498A-ABEA-9E938FA198E3}"/>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1" name="フローチャート: 判断 300">
          <a:extLst>
            <a:ext uri="{FF2B5EF4-FFF2-40B4-BE49-F238E27FC236}">
              <a16:creationId xmlns:a16="http://schemas.microsoft.com/office/drawing/2014/main" id="{158FAB4D-8178-48B9-B810-FFFB75E1BA4F}"/>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02" name="フローチャート: 判断 301">
          <a:extLst>
            <a:ext uri="{FF2B5EF4-FFF2-40B4-BE49-F238E27FC236}">
              <a16:creationId xmlns:a16="http://schemas.microsoft.com/office/drawing/2014/main" id="{FB6545E5-3DA2-4EDC-90DB-A14FACD076D6}"/>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03" name="フローチャート: 判断 302">
          <a:extLst>
            <a:ext uri="{FF2B5EF4-FFF2-40B4-BE49-F238E27FC236}">
              <a16:creationId xmlns:a16="http://schemas.microsoft.com/office/drawing/2014/main" id="{FE5FCA2C-FD1F-46E1-B2BA-20723B103826}"/>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04" name="フローチャート: 判断 303">
          <a:extLst>
            <a:ext uri="{FF2B5EF4-FFF2-40B4-BE49-F238E27FC236}">
              <a16:creationId xmlns:a16="http://schemas.microsoft.com/office/drawing/2014/main" id="{2E27A1CB-8F8E-4395-B099-EF3588E7A5EC}"/>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CBE79621-AB76-486F-AB70-514C78CCC07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1D79FAE2-04CB-4E7E-90B8-603A2B5D2C9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E90D8866-76F2-40B1-8204-237A4D1A39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5B4A9D82-4DCC-41C4-8F58-8B09FD0898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7C2C6AE6-44D1-45CA-9F3F-77FA928571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87449</xdr:rowOff>
    </xdr:from>
    <xdr:to>
      <xdr:col>24</xdr:col>
      <xdr:colOff>114300</xdr:colOff>
      <xdr:row>106</xdr:row>
      <xdr:rowOff>17599</xdr:rowOff>
    </xdr:to>
    <xdr:sp macro="" textlink="">
      <xdr:nvSpPr>
        <xdr:cNvPr id="310" name="楕円 309">
          <a:extLst>
            <a:ext uri="{FF2B5EF4-FFF2-40B4-BE49-F238E27FC236}">
              <a16:creationId xmlns:a16="http://schemas.microsoft.com/office/drawing/2014/main" id="{422813D0-CC43-4488-99F0-5D6DF6CE7889}"/>
            </a:ext>
          </a:extLst>
        </xdr:cNvPr>
        <xdr:cNvSpPr/>
      </xdr:nvSpPr>
      <xdr:spPr>
        <a:xfrm>
          <a:off x="4584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65876</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885B4803-7CDA-457C-9498-B5FCF9A9C287}"/>
            </a:ext>
          </a:extLst>
        </xdr:cNvPr>
        <xdr:cNvSpPr txBox="1"/>
      </xdr:nvSpPr>
      <xdr:spPr>
        <a:xfrm>
          <a:off x="4673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312" name="楕円 311">
          <a:extLst>
            <a:ext uri="{FF2B5EF4-FFF2-40B4-BE49-F238E27FC236}">
              <a16:creationId xmlns:a16="http://schemas.microsoft.com/office/drawing/2014/main" id="{FAB2CF26-F06B-4599-9B13-DB2ED80D9527}"/>
            </a:ext>
          </a:extLst>
        </xdr:cNvPr>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95794</xdr:rowOff>
    </xdr:from>
    <xdr:to>
      <xdr:col>24</xdr:col>
      <xdr:colOff>63500</xdr:colOff>
      <xdr:row>105</xdr:row>
      <xdr:rowOff>138249</xdr:rowOff>
    </xdr:to>
    <xdr:cxnSp macro="">
      <xdr:nvCxnSpPr>
        <xdr:cNvPr id="313" name="直線コネクタ 312">
          <a:extLst>
            <a:ext uri="{FF2B5EF4-FFF2-40B4-BE49-F238E27FC236}">
              <a16:creationId xmlns:a16="http://schemas.microsoft.com/office/drawing/2014/main" id="{8C999FBD-B917-41B6-8316-4FC4B7096316}"/>
            </a:ext>
          </a:extLst>
        </xdr:cNvPr>
        <xdr:cNvCxnSpPr/>
      </xdr:nvCxnSpPr>
      <xdr:spPr>
        <a:xfrm>
          <a:off x="3797300" y="180980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314" name="楕円 313">
          <a:extLst>
            <a:ext uri="{FF2B5EF4-FFF2-40B4-BE49-F238E27FC236}">
              <a16:creationId xmlns:a16="http://schemas.microsoft.com/office/drawing/2014/main" id="{2E981CB3-6062-40D0-9EEF-114420144F0C}"/>
            </a:ext>
          </a:extLst>
        </xdr:cNvPr>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95794</xdr:rowOff>
    </xdr:to>
    <xdr:cxnSp macro="">
      <xdr:nvCxnSpPr>
        <xdr:cNvPr id="315" name="直線コネクタ 314">
          <a:extLst>
            <a:ext uri="{FF2B5EF4-FFF2-40B4-BE49-F238E27FC236}">
              <a16:creationId xmlns:a16="http://schemas.microsoft.com/office/drawing/2014/main" id="{59B6FE06-26C0-4D97-ABD7-66732CB12796}"/>
            </a:ext>
          </a:extLst>
        </xdr:cNvPr>
        <xdr:cNvCxnSpPr/>
      </xdr:nvCxnSpPr>
      <xdr:spPr>
        <a:xfrm>
          <a:off x="2908300" y="180539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316" name="楕円 315">
          <a:extLst>
            <a:ext uri="{FF2B5EF4-FFF2-40B4-BE49-F238E27FC236}">
              <a16:creationId xmlns:a16="http://schemas.microsoft.com/office/drawing/2014/main" id="{FE7FF695-D1F4-4D89-8E62-B31374395177}"/>
            </a:ext>
          </a:extLst>
        </xdr:cNvPr>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51707</xdr:rowOff>
    </xdr:to>
    <xdr:cxnSp macro="">
      <xdr:nvCxnSpPr>
        <xdr:cNvPr id="317" name="直線コネクタ 316">
          <a:extLst>
            <a:ext uri="{FF2B5EF4-FFF2-40B4-BE49-F238E27FC236}">
              <a16:creationId xmlns:a16="http://schemas.microsoft.com/office/drawing/2014/main" id="{64B01D61-86A3-4F97-86A6-A70AEF3E551F}"/>
            </a:ext>
          </a:extLst>
        </xdr:cNvPr>
        <xdr:cNvCxnSpPr/>
      </xdr:nvCxnSpPr>
      <xdr:spPr>
        <a:xfrm>
          <a:off x="2019300" y="180115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18" name="n_1aveValue【市民会館】&#10;有形固定資産減価償却率">
          <a:extLst>
            <a:ext uri="{FF2B5EF4-FFF2-40B4-BE49-F238E27FC236}">
              <a16:creationId xmlns:a16="http://schemas.microsoft.com/office/drawing/2014/main" id="{339FD3E9-2D58-453B-B064-437FDD317BC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19" name="n_2aveValue【市民会館】&#10;有形固定資産減価償却率">
          <a:extLst>
            <a:ext uri="{FF2B5EF4-FFF2-40B4-BE49-F238E27FC236}">
              <a16:creationId xmlns:a16="http://schemas.microsoft.com/office/drawing/2014/main" id="{3BBEFD7F-E216-4D8D-AC6D-E370C8553B26}"/>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20" name="n_3aveValue【市民会館】&#10;有形固定資産減価償却率">
          <a:extLst>
            <a:ext uri="{FF2B5EF4-FFF2-40B4-BE49-F238E27FC236}">
              <a16:creationId xmlns:a16="http://schemas.microsoft.com/office/drawing/2014/main" id="{4F749B08-9147-4C12-A817-5BD963A9450C}"/>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21" name="n_4aveValue【市民会館】&#10;有形固定資産減価償却率">
          <a:extLst>
            <a:ext uri="{FF2B5EF4-FFF2-40B4-BE49-F238E27FC236}">
              <a16:creationId xmlns:a16="http://schemas.microsoft.com/office/drawing/2014/main" id="{B6AB35B3-212D-46D2-AD0E-43AD7121710E}"/>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322" name="n_1mainValue【市民会館】&#10;有形固定資産減価償却率">
          <a:extLst>
            <a:ext uri="{FF2B5EF4-FFF2-40B4-BE49-F238E27FC236}">
              <a16:creationId xmlns:a16="http://schemas.microsoft.com/office/drawing/2014/main" id="{4D8D5885-057B-49F0-911F-C608A364B0C6}"/>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323" name="n_2mainValue【市民会館】&#10;有形固定資産減価償却率">
          <a:extLst>
            <a:ext uri="{FF2B5EF4-FFF2-40B4-BE49-F238E27FC236}">
              <a16:creationId xmlns:a16="http://schemas.microsoft.com/office/drawing/2014/main" id="{45541D60-539A-42CC-9E6E-7D5CD24ABA91}"/>
            </a:ext>
          </a:extLst>
        </xdr:cNvPr>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324" name="n_3mainValue【市民会館】&#10;有形固定資産減価償却率">
          <a:extLst>
            <a:ext uri="{FF2B5EF4-FFF2-40B4-BE49-F238E27FC236}">
              <a16:creationId xmlns:a16="http://schemas.microsoft.com/office/drawing/2014/main" id="{6EBD2633-7100-4365-812D-FD80DDA94345}"/>
            </a:ext>
          </a:extLst>
        </xdr:cNvPr>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740D5C1D-0BB3-4B42-99DF-9653C22674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1EBB19D5-52BA-40A6-A973-7E510CDF6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3F2A4C2-2999-4995-AD43-F825D7D4C2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9BC846EC-CE11-4452-B459-035671BCD5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3A939EF8-6291-4326-8FED-55AC80854F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C2161475-037A-4D57-89A6-45C8509B03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86DABA56-9110-4023-A266-1563271DB7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51EAFFD3-F1EB-4A38-8B5B-4C7CE70A1A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180021A0-7B89-4172-BC29-4F128675D7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AC27121F-4A72-4916-B5AE-134A59886E9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a:extLst>
            <a:ext uri="{FF2B5EF4-FFF2-40B4-BE49-F238E27FC236}">
              <a16:creationId xmlns:a16="http://schemas.microsoft.com/office/drawing/2014/main" id="{E772EA3D-4F97-416C-B78F-2D450D728CE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a:extLst>
            <a:ext uri="{FF2B5EF4-FFF2-40B4-BE49-F238E27FC236}">
              <a16:creationId xmlns:a16="http://schemas.microsoft.com/office/drawing/2014/main" id="{35100969-9092-4F1B-9D89-354ECACFA0C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a:extLst>
            <a:ext uri="{FF2B5EF4-FFF2-40B4-BE49-F238E27FC236}">
              <a16:creationId xmlns:a16="http://schemas.microsoft.com/office/drawing/2014/main" id="{115AA20B-9385-4FBC-8A70-C0E799E6F47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a:extLst>
            <a:ext uri="{FF2B5EF4-FFF2-40B4-BE49-F238E27FC236}">
              <a16:creationId xmlns:a16="http://schemas.microsoft.com/office/drawing/2014/main" id="{A6AE0C0A-B20E-4255-822F-B56F764377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a:extLst>
            <a:ext uri="{FF2B5EF4-FFF2-40B4-BE49-F238E27FC236}">
              <a16:creationId xmlns:a16="http://schemas.microsoft.com/office/drawing/2014/main" id="{FC40F110-7C02-4CDD-AAF4-F843750C34B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a:extLst>
            <a:ext uri="{FF2B5EF4-FFF2-40B4-BE49-F238E27FC236}">
              <a16:creationId xmlns:a16="http://schemas.microsoft.com/office/drawing/2014/main" id="{0C77A49D-22DA-404D-97E4-48FE9A46223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a:extLst>
            <a:ext uri="{FF2B5EF4-FFF2-40B4-BE49-F238E27FC236}">
              <a16:creationId xmlns:a16="http://schemas.microsoft.com/office/drawing/2014/main" id="{C5FC8C91-D197-414D-8694-4FCE96039A6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a:extLst>
            <a:ext uri="{FF2B5EF4-FFF2-40B4-BE49-F238E27FC236}">
              <a16:creationId xmlns:a16="http://schemas.microsoft.com/office/drawing/2014/main" id="{B0316B82-C040-4C19-BE82-A44E73972E1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a:extLst>
            <a:ext uri="{FF2B5EF4-FFF2-40B4-BE49-F238E27FC236}">
              <a16:creationId xmlns:a16="http://schemas.microsoft.com/office/drawing/2014/main" id="{A2134CA5-4077-439E-BEF9-F0D342CA7C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15A41B45-FF00-4DA6-86FF-9556DA82B50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67BC1B7A-F322-48DA-8F43-27A253F501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78B9A33A-0174-4272-B074-571ABFD80E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AE3A0605-2166-4323-BFCD-3FD8E176D8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48" name="直線コネクタ 347">
          <a:extLst>
            <a:ext uri="{FF2B5EF4-FFF2-40B4-BE49-F238E27FC236}">
              <a16:creationId xmlns:a16="http://schemas.microsoft.com/office/drawing/2014/main" id="{22DD6841-A135-4992-A502-9DAB3B47E075}"/>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49" name="【市民会館】&#10;一人当たり面積最小値テキスト">
          <a:extLst>
            <a:ext uri="{FF2B5EF4-FFF2-40B4-BE49-F238E27FC236}">
              <a16:creationId xmlns:a16="http://schemas.microsoft.com/office/drawing/2014/main" id="{B349FA87-5B0E-43F7-9161-0FAFFEFB5929}"/>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50" name="直線コネクタ 349">
          <a:extLst>
            <a:ext uri="{FF2B5EF4-FFF2-40B4-BE49-F238E27FC236}">
              <a16:creationId xmlns:a16="http://schemas.microsoft.com/office/drawing/2014/main" id="{123D594B-026C-450D-8071-4F4CE0752EF9}"/>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51" name="【市民会館】&#10;一人当たり面積最大値テキスト">
          <a:extLst>
            <a:ext uri="{FF2B5EF4-FFF2-40B4-BE49-F238E27FC236}">
              <a16:creationId xmlns:a16="http://schemas.microsoft.com/office/drawing/2014/main" id="{2BAF25BA-CCF6-4C2A-8075-2011C06FA782}"/>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52" name="直線コネクタ 351">
          <a:extLst>
            <a:ext uri="{FF2B5EF4-FFF2-40B4-BE49-F238E27FC236}">
              <a16:creationId xmlns:a16="http://schemas.microsoft.com/office/drawing/2014/main" id="{59F4A5B9-76D4-4155-8B99-8D9257218EA6}"/>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53" name="【市民会館】&#10;一人当たり面積平均値テキスト">
          <a:extLst>
            <a:ext uri="{FF2B5EF4-FFF2-40B4-BE49-F238E27FC236}">
              <a16:creationId xmlns:a16="http://schemas.microsoft.com/office/drawing/2014/main" id="{FCAB8457-2605-4645-822E-1E7D2CD111B9}"/>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54" name="フローチャート: 判断 353">
          <a:extLst>
            <a:ext uri="{FF2B5EF4-FFF2-40B4-BE49-F238E27FC236}">
              <a16:creationId xmlns:a16="http://schemas.microsoft.com/office/drawing/2014/main" id="{1FFCBBD6-629D-4B46-BF16-363CFD20D8DD}"/>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55" name="フローチャート: 判断 354">
          <a:extLst>
            <a:ext uri="{FF2B5EF4-FFF2-40B4-BE49-F238E27FC236}">
              <a16:creationId xmlns:a16="http://schemas.microsoft.com/office/drawing/2014/main" id="{386DFA81-0539-4E27-90A3-0FA311E26B57}"/>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56" name="フローチャート: 判断 355">
          <a:extLst>
            <a:ext uri="{FF2B5EF4-FFF2-40B4-BE49-F238E27FC236}">
              <a16:creationId xmlns:a16="http://schemas.microsoft.com/office/drawing/2014/main" id="{F66EA465-4564-4473-8918-CD3DE1CB6A1A}"/>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57" name="フローチャート: 判断 356">
          <a:extLst>
            <a:ext uri="{FF2B5EF4-FFF2-40B4-BE49-F238E27FC236}">
              <a16:creationId xmlns:a16="http://schemas.microsoft.com/office/drawing/2014/main" id="{9A0E1DED-97AF-4236-A98B-B9379730D333}"/>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58" name="フローチャート: 判断 357">
          <a:extLst>
            <a:ext uri="{FF2B5EF4-FFF2-40B4-BE49-F238E27FC236}">
              <a16:creationId xmlns:a16="http://schemas.microsoft.com/office/drawing/2014/main" id="{C2E9E87D-58DA-4B0D-B75E-D04DE8E00F4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970579A-AE2D-4258-8100-F37C3A4485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D89F92FD-C222-4328-9ED9-B38EC0D073E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4BDEB801-3853-4B4B-801B-71A93DF8E4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8FF2BFD6-D220-42AD-B6FB-1521C8B4C1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75191EB-152C-4746-A1CC-F7A4B82CEB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105029</xdr:rowOff>
    </xdr:from>
    <xdr:to>
      <xdr:col>55</xdr:col>
      <xdr:colOff>50800</xdr:colOff>
      <xdr:row>108</xdr:row>
      <xdr:rowOff>35179</xdr:rowOff>
    </xdr:to>
    <xdr:sp macro="" textlink="">
      <xdr:nvSpPr>
        <xdr:cNvPr id="364" name="楕円 363">
          <a:extLst>
            <a:ext uri="{FF2B5EF4-FFF2-40B4-BE49-F238E27FC236}">
              <a16:creationId xmlns:a16="http://schemas.microsoft.com/office/drawing/2014/main" id="{385CD853-B187-4113-B728-EDBF734FAFF8}"/>
            </a:ext>
          </a:extLst>
        </xdr:cNvPr>
        <xdr:cNvSpPr/>
      </xdr:nvSpPr>
      <xdr:spPr>
        <a:xfrm>
          <a:off x="10426700" y="18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83456</xdr:rowOff>
    </xdr:from>
    <xdr:ext cx="469744" cy="259045"/>
    <xdr:sp macro="" textlink="">
      <xdr:nvSpPr>
        <xdr:cNvPr id="365" name="【市民会館】&#10;一人当たり面積該当値テキスト">
          <a:extLst>
            <a:ext uri="{FF2B5EF4-FFF2-40B4-BE49-F238E27FC236}">
              <a16:creationId xmlns:a16="http://schemas.microsoft.com/office/drawing/2014/main" id="{C1915A1A-E66D-4896-A163-AB3E8A6A7974}"/>
            </a:ext>
          </a:extLst>
        </xdr:cNvPr>
        <xdr:cNvSpPr txBox="1"/>
      </xdr:nvSpPr>
      <xdr:spPr>
        <a:xfrm>
          <a:off x="10515600"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366" name="楕円 365">
          <a:extLst>
            <a:ext uri="{FF2B5EF4-FFF2-40B4-BE49-F238E27FC236}">
              <a16:creationId xmlns:a16="http://schemas.microsoft.com/office/drawing/2014/main" id="{BB1CB1AA-FC35-4090-BD99-57DC8D10E5F8}"/>
            </a:ext>
          </a:extLst>
        </xdr:cNvPr>
        <xdr:cNvSpPr/>
      </xdr:nvSpPr>
      <xdr:spPr>
        <a:xfrm>
          <a:off x="9588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155829</xdr:rowOff>
    </xdr:from>
    <xdr:to>
      <xdr:col>55</xdr:col>
      <xdr:colOff>0</xdr:colOff>
      <xdr:row>107</xdr:row>
      <xdr:rowOff>158114</xdr:rowOff>
    </xdr:to>
    <xdr:cxnSp macro="">
      <xdr:nvCxnSpPr>
        <xdr:cNvPr id="367" name="直線コネクタ 366">
          <a:extLst>
            <a:ext uri="{FF2B5EF4-FFF2-40B4-BE49-F238E27FC236}">
              <a16:creationId xmlns:a16="http://schemas.microsoft.com/office/drawing/2014/main" id="{718ED6CF-98AD-431B-BFAB-3FF68E4A1305}"/>
            </a:ext>
          </a:extLst>
        </xdr:cNvPr>
        <xdr:cNvCxnSpPr/>
      </xdr:nvCxnSpPr>
      <xdr:spPr>
        <a:xfrm flipV="1">
          <a:off x="9639300" y="185009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368" name="楕円 367">
          <a:extLst>
            <a:ext uri="{FF2B5EF4-FFF2-40B4-BE49-F238E27FC236}">
              <a16:creationId xmlns:a16="http://schemas.microsoft.com/office/drawing/2014/main" id="{59674C20-B6D6-4739-A654-8BF6EC47F838}"/>
            </a:ext>
          </a:extLst>
        </xdr:cNvPr>
        <xdr:cNvSpPr/>
      </xdr:nvSpPr>
      <xdr:spPr>
        <a:xfrm>
          <a:off x="8699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158114</xdr:rowOff>
    </xdr:from>
    <xdr:to>
      <xdr:col>50</xdr:col>
      <xdr:colOff>114300</xdr:colOff>
      <xdr:row>107</xdr:row>
      <xdr:rowOff>160020</xdr:rowOff>
    </xdr:to>
    <xdr:cxnSp macro="">
      <xdr:nvCxnSpPr>
        <xdr:cNvPr id="369" name="直線コネクタ 368">
          <a:extLst>
            <a:ext uri="{FF2B5EF4-FFF2-40B4-BE49-F238E27FC236}">
              <a16:creationId xmlns:a16="http://schemas.microsoft.com/office/drawing/2014/main" id="{BC0F8CBA-6A88-47CA-8722-53AD14085B52}"/>
            </a:ext>
          </a:extLst>
        </xdr:cNvPr>
        <xdr:cNvCxnSpPr/>
      </xdr:nvCxnSpPr>
      <xdr:spPr>
        <a:xfrm flipV="1">
          <a:off x="8750300" y="1850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110362</xdr:rowOff>
    </xdr:from>
    <xdr:to>
      <xdr:col>41</xdr:col>
      <xdr:colOff>101600</xdr:colOff>
      <xdr:row>108</xdr:row>
      <xdr:rowOff>40512</xdr:rowOff>
    </xdr:to>
    <xdr:sp macro="" textlink="">
      <xdr:nvSpPr>
        <xdr:cNvPr id="370" name="楕円 369">
          <a:extLst>
            <a:ext uri="{FF2B5EF4-FFF2-40B4-BE49-F238E27FC236}">
              <a16:creationId xmlns:a16="http://schemas.microsoft.com/office/drawing/2014/main" id="{6407BFBC-D2F3-41C3-8AA3-F48931681108}"/>
            </a:ext>
          </a:extLst>
        </xdr:cNvPr>
        <xdr:cNvSpPr/>
      </xdr:nvSpPr>
      <xdr:spPr>
        <a:xfrm>
          <a:off x="7810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160020</xdr:rowOff>
    </xdr:from>
    <xdr:to>
      <xdr:col>45</xdr:col>
      <xdr:colOff>177800</xdr:colOff>
      <xdr:row>107</xdr:row>
      <xdr:rowOff>161162</xdr:rowOff>
    </xdr:to>
    <xdr:cxnSp macro="">
      <xdr:nvCxnSpPr>
        <xdr:cNvPr id="371" name="直線コネクタ 370">
          <a:extLst>
            <a:ext uri="{FF2B5EF4-FFF2-40B4-BE49-F238E27FC236}">
              <a16:creationId xmlns:a16="http://schemas.microsoft.com/office/drawing/2014/main" id="{DF02287E-3B61-44F5-8FCD-1D7E581406CD}"/>
            </a:ext>
          </a:extLst>
        </xdr:cNvPr>
        <xdr:cNvCxnSpPr/>
      </xdr:nvCxnSpPr>
      <xdr:spPr>
        <a:xfrm flipV="1">
          <a:off x="7861300" y="185051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72" name="n_1aveValue【市民会館】&#10;一人当たり面積">
          <a:extLst>
            <a:ext uri="{FF2B5EF4-FFF2-40B4-BE49-F238E27FC236}">
              <a16:creationId xmlns:a16="http://schemas.microsoft.com/office/drawing/2014/main" id="{057A4DED-2639-4584-8719-0667083B0C5F}"/>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73" name="n_2aveValue【市民会館】&#10;一人当たり面積">
          <a:extLst>
            <a:ext uri="{FF2B5EF4-FFF2-40B4-BE49-F238E27FC236}">
              <a16:creationId xmlns:a16="http://schemas.microsoft.com/office/drawing/2014/main" id="{EE107407-8F2E-4C39-AE28-43D10944E543}"/>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74" name="n_3aveValue【市民会館】&#10;一人当たり面積">
          <a:extLst>
            <a:ext uri="{FF2B5EF4-FFF2-40B4-BE49-F238E27FC236}">
              <a16:creationId xmlns:a16="http://schemas.microsoft.com/office/drawing/2014/main" id="{762B4FDC-3BD6-4225-B7D4-B76493859067}"/>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75" name="n_4aveValue【市民会館】&#10;一人当たり面積">
          <a:extLst>
            <a:ext uri="{FF2B5EF4-FFF2-40B4-BE49-F238E27FC236}">
              <a16:creationId xmlns:a16="http://schemas.microsoft.com/office/drawing/2014/main" id="{5878C9FC-AE3F-4E90-8060-83DAE06484DA}"/>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28591</xdr:rowOff>
    </xdr:from>
    <xdr:ext cx="469744" cy="259045"/>
    <xdr:sp macro="" textlink="">
      <xdr:nvSpPr>
        <xdr:cNvPr id="376" name="n_1mainValue【市民会館】&#10;一人当たり面積">
          <a:extLst>
            <a:ext uri="{FF2B5EF4-FFF2-40B4-BE49-F238E27FC236}">
              <a16:creationId xmlns:a16="http://schemas.microsoft.com/office/drawing/2014/main" id="{5D4A59F0-CE09-4561-8CE6-D58F8908F80D}"/>
            </a:ext>
          </a:extLst>
        </xdr:cNvPr>
        <xdr:cNvSpPr txBox="1"/>
      </xdr:nvSpPr>
      <xdr:spPr>
        <a:xfrm>
          <a:off x="9391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377" name="n_2mainValue【市民会館】&#10;一人当たり面積">
          <a:extLst>
            <a:ext uri="{FF2B5EF4-FFF2-40B4-BE49-F238E27FC236}">
              <a16:creationId xmlns:a16="http://schemas.microsoft.com/office/drawing/2014/main" id="{4746C7FC-36F7-4B93-B8A5-E7385416FC75}"/>
            </a:ext>
          </a:extLst>
        </xdr:cNvPr>
        <xdr:cNvSpPr txBox="1"/>
      </xdr:nvSpPr>
      <xdr:spPr>
        <a:xfrm>
          <a:off x="8515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31639</xdr:rowOff>
    </xdr:from>
    <xdr:ext cx="469744" cy="259045"/>
    <xdr:sp macro="" textlink="">
      <xdr:nvSpPr>
        <xdr:cNvPr id="378" name="n_3mainValue【市民会館】&#10;一人当たり面積">
          <a:extLst>
            <a:ext uri="{FF2B5EF4-FFF2-40B4-BE49-F238E27FC236}">
              <a16:creationId xmlns:a16="http://schemas.microsoft.com/office/drawing/2014/main" id="{AEB90D2F-1B27-466F-AB29-5A3CFDE8DD5F}"/>
            </a:ext>
          </a:extLst>
        </xdr:cNvPr>
        <xdr:cNvSpPr txBox="1"/>
      </xdr:nvSpPr>
      <xdr:spPr>
        <a:xfrm>
          <a:off x="76264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97E84BBE-2474-4513-B07F-F85899B411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B4A77540-E677-4A97-BEF8-C717B21999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46051D0F-DCB8-417B-BDBC-0F4A353E08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86309CDE-6333-4196-85DF-79EE175920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B4BB6D15-75CA-4D0F-8546-68DF110B85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6C9C6EFB-C05F-4263-B664-D009A6F020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C5278FB5-AC4C-4A3A-B09B-48F66D098F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56F619BF-C2AF-447A-9AF9-7FBF6A1C62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50C948D7-4CFF-4533-A7DD-A0782056A3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4E6F7922-826E-473F-8DBE-164BDE54FF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C586A538-FA06-42D5-957A-F0C51B8964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53D32127-49E2-4CC1-A7FF-26C27E4A82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A767560C-0C9C-4373-B479-DE663BCD76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AAA92146-443E-4F54-BE9A-9F2F560DB2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CD0E4B91-A70B-4F29-B5E9-6A9E67FD81B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2CD668BA-FBD0-48D0-9004-4CA24966314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610E0735-B7EF-463C-9F96-AEEAA67CA9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54F41282-94E1-45D5-83E7-D29757324B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4EADB59C-8DE7-464C-A190-0C64DBE9FA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80D34626-C8E3-4099-9A3B-89787118BD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6771533A-382E-47B9-91F5-DC52CDE82C7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AC67769C-799B-4098-86F7-5B28A3FA02A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D6967167-7DCC-48B1-A1B7-1FD1616A12C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2362919-57AA-4CC5-9F2E-A8B5B561DF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F53EBA3C-C303-4104-B3D6-20FE03D001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id="{496F9C90-E9E8-47A1-B385-1032FB9AFCD8}"/>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一般廃棄物処理施設】&#10;有形固定資産減価償却率最小値テキスト">
          <a:extLst>
            <a:ext uri="{FF2B5EF4-FFF2-40B4-BE49-F238E27FC236}">
              <a16:creationId xmlns:a16="http://schemas.microsoft.com/office/drawing/2014/main" id="{77B9DF25-5D09-46A7-9CA1-DC3C4F856D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id="{0A165A47-D83F-4132-BBB9-2CA07A7984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07" name="【一般廃棄物処理施設】&#10;有形固定資産減価償却率最大値テキスト">
          <a:extLst>
            <a:ext uri="{FF2B5EF4-FFF2-40B4-BE49-F238E27FC236}">
              <a16:creationId xmlns:a16="http://schemas.microsoft.com/office/drawing/2014/main" id="{AC93E6D1-CFBE-42A4-A3FD-CF6C7AE0490E}"/>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08" name="直線コネクタ 407">
          <a:extLst>
            <a:ext uri="{FF2B5EF4-FFF2-40B4-BE49-F238E27FC236}">
              <a16:creationId xmlns:a16="http://schemas.microsoft.com/office/drawing/2014/main" id="{5B4E1C4A-067D-4AF0-A6D1-D83154BF54A5}"/>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96E12E32-1945-4929-8EC4-9F90740463FA}"/>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10" name="フローチャート: 判断 409">
          <a:extLst>
            <a:ext uri="{FF2B5EF4-FFF2-40B4-BE49-F238E27FC236}">
              <a16:creationId xmlns:a16="http://schemas.microsoft.com/office/drawing/2014/main" id="{63075159-FB9E-4E27-96AA-B674CF5FDE4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11" name="フローチャート: 判断 410">
          <a:extLst>
            <a:ext uri="{FF2B5EF4-FFF2-40B4-BE49-F238E27FC236}">
              <a16:creationId xmlns:a16="http://schemas.microsoft.com/office/drawing/2014/main" id="{F1F30379-47EC-4A77-9FB4-5B94B2C2DFE1}"/>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2" name="フローチャート: 判断 411">
          <a:extLst>
            <a:ext uri="{FF2B5EF4-FFF2-40B4-BE49-F238E27FC236}">
              <a16:creationId xmlns:a16="http://schemas.microsoft.com/office/drawing/2014/main" id="{0A562893-421E-4922-946B-4FB1B759101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13" name="フローチャート: 判断 412">
          <a:extLst>
            <a:ext uri="{FF2B5EF4-FFF2-40B4-BE49-F238E27FC236}">
              <a16:creationId xmlns:a16="http://schemas.microsoft.com/office/drawing/2014/main" id="{5515F403-D38F-463B-8E6D-AB4EA71B1641}"/>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14" name="フローチャート: 判断 413">
          <a:extLst>
            <a:ext uri="{FF2B5EF4-FFF2-40B4-BE49-F238E27FC236}">
              <a16:creationId xmlns:a16="http://schemas.microsoft.com/office/drawing/2014/main" id="{761B3927-EF61-4BC7-8D3C-FCB360266F27}"/>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0C27CD8-96D0-4B02-A3D4-EEEACFD7FC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3CDCBEE-1C53-41D7-AD11-0D06C97802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20F8A30-61FA-459A-980A-5656DEAC37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982D169-9929-4AE2-BD5B-C0EB6348AC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ADF1D74-8C5A-41B1-B8E1-01244EC08D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85816</xdr:rowOff>
    </xdr:from>
    <xdr:to>
      <xdr:col>85</xdr:col>
      <xdr:colOff>177800</xdr:colOff>
      <xdr:row>39</xdr:row>
      <xdr:rowOff>15966</xdr:rowOff>
    </xdr:to>
    <xdr:sp macro="" textlink="">
      <xdr:nvSpPr>
        <xdr:cNvPr id="420" name="楕円 419">
          <a:extLst>
            <a:ext uri="{FF2B5EF4-FFF2-40B4-BE49-F238E27FC236}">
              <a16:creationId xmlns:a16="http://schemas.microsoft.com/office/drawing/2014/main" id="{22E0A198-AED2-4788-9688-DF02300BB75F}"/>
            </a:ext>
          </a:extLst>
        </xdr:cNvPr>
        <xdr:cNvSpPr/>
      </xdr:nvSpPr>
      <xdr:spPr>
        <a:xfrm>
          <a:off x="16268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64243</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A7B4E0EF-9D1B-42DB-9B9A-8FB3FFFF157C}"/>
            </a:ext>
          </a:extLst>
        </xdr:cNvPr>
        <xdr:cNvSpPr txBox="1"/>
      </xdr:nvSpPr>
      <xdr:spPr>
        <a:xfrm>
          <a:off x="16357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22" name="楕円 421">
          <a:extLst>
            <a:ext uri="{FF2B5EF4-FFF2-40B4-BE49-F238E27FC236}">
              <a16:creationId xmlns:a16="http://schemas.microsoft.com/office/drawing/2014/main" id="{1BAF90EB-4C6D-4388-91F5-F7E4B54C57BA}"/>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136616</xdr:rowOff>
    </xdr:to>
    <xdr:cxnSp macro="">
      <xdr:nvCxnSpPr>
        <xdr:cNvPr id="423" name="直線コネクタ 422">
          <a:extLst>
            <a:ext uri="{FF2B5EF4-FFF2-40B4-BE49-F238E27FC236}">
              <a16:creationId xmlns:a16="http://schemas.microsoft.com/office/drawing/2014/main" id="{BE9BD514-5405-4895-9A11-C3D9CB30F600}"/>
            </a:ext>
          </a:extLst>
        </xdr:cNvPr>
        <xdr:cNvCxnSpPr/>
      </xdr:nvCxnSpPr>
      <xdr:spPr>
        <a:xfrm>
          <a:off x="15481300" y="659293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424" name="楕円 423">
          <a:extLst>
            <a:ext uri="{FF2B5EF4-FFF2-40B4-BE49-F238E27FC236}">
              <a16:creationId xmlns:a16="http://schemas.microsoft.com/office/drawing/2014/main" id="{46417DA1-9BAD-4BD7-8E23-D8E9510DD5CB}"/>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41</xdr:row>
      <xdr:rowOff>85997</xdr:rowOff>
    </xdr:to>
    <xdr:cxnSp macro="">
      <xdr:nvCxnSpPr>
        <xdr:cNvPr id="425" name="直線コネクタ 424">
          <a:extLst>
            <a:ext uri="{FF2B5EF4-FFF2-40B4-BE49-F238E27FC236}">
              <a16:creationId xmlns:a16="http://schemas.microsoft.com/office/drawing/2014/main" id="{E27F39A3-41BE-47FA-82FA-458D0D4CE42C}"/>
            </a:ext>
          </a:extLst>
        </xdr:cNvPr>
        <xdr:cNvCxnSpPr/>
      </xdr:nvCxnSpPr>
      <xdr:spPr>
        <a:xfrm flipV="1">
          <a:off x="14592300" y="659293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152763</xdr:rowOff>
    </xdr:from>
    <xdr:to>
      <xdr:col>72</xdr:col>
      <xdr:colOff>38100</xdr:colOff>
      <xdr:row>41</xdr:row>
      <xdr:rowOff>82913</xdr:rowOff>
    </xdr:to>
    <xdr:sp macro="" textlink="">
      <xdr:nvSpPr>
        <xdr:cNvPr id="426" name="楕円 425">
          <a:extLst>
            <a:ext uri="{FF2B5EF4-FFF2-40B4-BE49-F238E27FC236}">
              <a16:creationId xmlns:a16="http://schemas.microsoft.com/office/drawing/2014/main" id="{206342EE-718E-455F-9F3D-BC19A3297B0C}"/>
            </a:ext>
          </a:extLst>
        </xdr:cNvPr>
        <xdr:cNvSpPr/>
      </xdr:nvSpPr>
      <xdr:spPr>
        <a:xfrm>
          <a:off x="13652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85997</xdr:rowOff>
    </xdr:to>
    <xdr:cxnSp macro="">
      <xdr:nvCxnSpPr>
        <xdr:cNvPr id="427" name="直線コネクタ 426">
          <a:extLst>
            <a:ext uri="{FF2B5EF4-FFF2-40B4-BE49-F238E27FC236}">
              <a16:creationId xmlns:a16="http://schemas.microsoft.com/office/drawing/2014/main" id="{087DA862-0E8A-4DE1-8C4A-A8714F6B01C2}"/>
            </a:ext>
          </a:extLst>
        </xdr:cNvPr>
        <xdr:cNvCxnSpPr/>
      </xdr:nvCxnSpPr>
      <xdr:spPr>
        <a:xfrm>
          <a:off x="13703300" y="70615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428" name="n_1aveValue【一般廃棄物処理施設】&#10;有形固定資産減価償却率">
          <a:extLst>
            <a:ext uri="{FF2B5EF4-FFF2-40B4-BE49-F238E27FC236}">
              <a16:creationId xmlns:a16="http://schemas.microsoft.com/office/drawing/2014/main" id="{E3CD7498-B57B-467E-9603-685973A5F095}"/>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9" name="n_2aveValue【一般廃棄物処理施設】&#10;有形固定資産減価償却率">
          <a:extLst>
            <a:ext uri="{FF2B5EF4-FFF2-40B4-BE49-F238E27FC236}">
              <a16:creationId xmlns:a16="http://schemas.microsoft.com/office/drawing/2014/main" id="{1B701883-5399-47C9-AC13-750FD455641C}"/>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30" name="n_3aveValue【一般廃棄物処理施設】&#10;有形固定資産減価償却率">
          <a:extLst>
            <a:ext uri="{FF2B5EF4-FFF2-40B4-BE49-F238E27FC236}">
              <a16:creationId xmlns:a16="http://schemas.microsoft.com/office/drawing/2014/main" id="{54D3A16C-A2BC-40EF-8830-243E89F3B43F}"/>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A8CD7F7B-AF05-4CAC-AE00-E35367C6D09B}"/>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432" name="n_1mainValue【一般廃棄物処理施設】&#10;有形固定資産減価償却率">
          <a:extLst>
            <a:ext uri="{FF2B5EF4-FFF2-40B4-BE49-F238E27FC236}">
              <a16:creationId xmlns:a16="http://schemas.microsoft.com/office/drawing/2014/main" id="{BD4BEE0D-E264-44E0-BF4C-7C99A13129B5}"/>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433" name="n_2mainValue【一般廃棄物処理施設】&#10;有形固定資産減価償却率">
          <a:extLst>
            <a:ext uri="{FF2B5EF4-FFF2-40B4-BE49-F238E27FC236}">
              <a16:creationId xmlns:a16="http://schemas.microsoft.com/office/drawing/2014/main" id="{C1DE8ED1-E2E1-4AC3-B859-30CCA71CC707}"/>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74040</xdr:rowOff>
    </xdr:from>
    <xdr:ext cx="405111" cy="259045"/>
    <xdr:sp macro="" textlink="">
      <xdr:nvSpPr>
        <xdr:cNvPr id="434" name="n_3mainValue【一般廃棄物処理施設】&#10;有形固定資産減価償却率">
          <a:extLst>
            <a:ext uri="{FF2B5EF4-FFF2-40B4-BE49-F238E27FC236}">
              <a16:creationId xmlns:a16="http://schemas.microsoft.com/office/drawing/2014/main" id="{CAAB7B3F-1940-4C6F-A19E-4DEA3D02E813}"/>
            </a:ext>
          </a:extLst>
        </xdr:cNvPr>
        <xdr:cNvSpPr txBox="1"/>
      </xdr:nvSpPr>
      <xdr:spPr>
        <a:xfrm>
          <a:off x="13500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30CC5C65-2086-4173-8B59-B6699F26A8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8DD14C37-3CC4-44B8-9FF7-F253505F54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350A3468-3635-4C60-A8D4-BF0E56A2DA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57F4D33-B673-4BB5-B151-FEB837B104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82104F2C-AED9-494B-8EB2-A14DF727E2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9CC75EAA-B637-45B6-A3DC-EF404C7E82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D96A4D3B-C1DC-424F-9EC8-9A6492D068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ED478DFA-6B8D-412B-9BCD-ECFB27F8B0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A29A80F2-6518-4379-8DF7-7750AFD87E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F6D8FED6-7AF5-44C4-8FE0-BE80E2FA70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a:extLst>
            <a:ext uri="{FF2B5EF4-FFF2-40B4-BE49-F238E27FC236}">
              <a16:creationId xmlns:a16="http://schemas.microsoft.com/office/drawing/2014/main" id="{7EE1CFCE-C3AB-416C-9E2F-D22DDC450D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a:extLst>
            <a:ext uri="{FF2B5EF4-FFF2-40B4-BE49-F238E27FC236}">
              <a16:creationId xmlns:a16="http://schemas.microsoft.com/office/drawing/2014/main" id="{5CC9DE84-57D6-4F3C-8DA1-A716A10E0C5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a:extLst>
            <a:ext uri="{FF2B5EF4-FFF2-40B4-BE49-F238E27FC236}">
              <a16:creationId xmlns:a16="http://schemas.microsoft.com/office/drawing/2014/main" id="{39CE75D6-CF76-4F22-B648-680B711A721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8" name="テキスト ボックス 447">
          <a:extLst>
            <a:ext uri="{FF2B5EF4-FFF2-40B4-BE49-F238E27FC236}">
              <a16:creationId xmlns:a16="http://schemas.microsoft.com/office/drawing/2014/main" id="{7CB5CBE6-5A45-44C3-9DD0-4EA06D930A8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a:extLst>
            <a:ext uri="{FF2B5EF4-FFF2-40B4-BE49-F238E27FC236}">
              <a16:creationId xmlns:a16="http://schemas.microsoft.com/office/drawing/2014/main" id="{47FE17C3-C4DB-4B05-A99F-24DA3EF7A4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0" name="テキスト ボックス 449">
          <a:extLst>
            <a:ext uri="{FF2B5EF4-FFF2-40B4-BE49-F238E27FC236}">
              <a16:creationId xmlns:a16="http://schemas.microsoft.com/office/drawing/2014/main" id="{0325A794-AE01-4CC6-8AE7-6A5F4DC333E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a:extLst>
            <a:ext uri="{FF2B5EF4-FFF2-40B4-BE49-F238E27FC236}">
              <a16:creationId xmlns:a16="http://schemas.microsoft.com/office/drawing/2014/main" id="{ED1B94A9-D5BA-4020-ACFB-E15373F2D72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2" name="テキスト ボックス 451">
          <a:extLst>
            <a:ext uri="{FF2B5EF4-FFF2-40B4-BE49-F238E27FC236}">
              <a16:creationId xmlns:a16="http://schemas.microsoft.com/office/drawing/2014/main" id="{ECC5B05C-D0A8-4898-AF91-35F7C0FDF80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a:extLst>
            <a:ext uri="{FF2B5EF4-FFF2-40B4-BE49-F238E27FC236}">
              <a16:creationId xmlns:a16="http://schemas.microsoft.com/office/drawing/2014/main" id="{F3C334F6-0A65-4E49-9103-9BA3C81B6E0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4" name="テキスト ボックス 453">
          <a:extLst>
            <a:ext uri="{FF2B5EF4-FFF2-40B4-BE49-F238E27FC236}">
              <a16:creationId xmlns:a16="http://schemas.microsoft.com/office/drawing/2014/main" id="{00115492-0E82-4F12-B276-F92A8A71FE5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a:extLst>
            <a:ext uri="{FF2B5EF4-FFF2-40B4-BE49-F238E27FC236}">
              <a16:creationId xmlns:a16="http://schemas.microsoft.com/office/drawing/2014/main" id="{C3D0FE0B-3270-43B1-98F9-385B576BE64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6" name="テキスト ボックス 455">
          <a:extLst>
            <a:ext uri="{FF2B5EF4-FFF2-40B4-BE49-F238E27FC236}">
              <a16:creationId xmlns:a16="http://schemas.microsoft.com/office/drawing/2014/main" id="{02B35622-7729-4CE7-B5C5-6629317C94C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D9DBE72D-1658-4845-8311-31AAB14CA2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a:extLst>
            <a:ext uri="{FF2B5EF4-FFF2-40B4-BE49-F238E27FC236}">
              <a16:creationId xmlns:a16="http://schemas.microsoft.com/office/drawing/2014/main" id="{A1D65AF5-C25A-4FF6-AFC3-3BAFE1772DB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961E09AD-ED0A-4193-B91C-7DDFCF4872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60" name="直線コネクタ 459">
          <a:extLst>
            <a:ext uri="{FF2B5EF4-FFF2-40B4-BE49-F238E27FC236}">
              <a16:creationId xmlns:a16="http://schemas.microsoft.com/office/drawing/2014/main" id="{07D2C0E3-AB8D-4788-BAC3-4DDC241CBDA4}"/>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61" name="【一般廃棄物処理施設】&#10;一人当たり有形固定資産（償却資産）額最小値テキスト">
          <a:extLst>
            <a:ext uri="{FF2B5EF4-FFF2-40B4-BE49-F238E27FC236}">
              <a16:creationId xmlns:a16="http://schemas.microsoft.com/office/drawing/2014/main" id="{592B344F-0769-433E-8CA8-CB8EE403E447}"/>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62" name="直線コネクタ 461">
          <a:extLst>
            <a:ext uri="{FF2B5EF4-FFF2-40B4-BE49-F238E27FC236}">
              <a16:creationId xmlns:a16="http://schemas.microsoft.com/office/drawing/2014/main" id="{6E2C4A67-4221-49DF-BE58-1E6B9AAA3DE4}"/>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63" name="【一般廃棄物処理施設】&#10;一人当たり有形固定資産（償却資産）額最大値テキスト">
          <a:extLst>
            <a:ext uri="{FF2B5EF4-FFF2-40B4-BE49-F238E27FC236}">
              <a16:creationId xmlns:a16="http://schemas.microsoft.com/office/drawing/2014/main" id="{45E6034B-4BF6-4D40-BB23-E57B72788E9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64" name="直線コネクタ 463">
          <a:extLst>
            <a:ext uri="{FF2B5EF4-FFF2-40B4-BE49-F238E27FC236}">
              <a16:creationId xmlns:a16="http://schemas.microsoft.com/office/drawing/2014/main" id="{B681DCF1-F719-4A3D-A779-3D098C914131}"/>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65" name="【一般廃棄物処理施設】&#10;一人当たり有形固定資産（償却資産）額平均値テキスト">
          <a:extLst>
            <a:ext uri="{FF2B5EF4-FFF2-40B4-BE49-F238E27FC236}">
              <a16:creationId xmlns:a16="http://schemas.microsoft.com/office/drawing/2014/main" id="{96504798-A83D-4DAD-9FC9-A618A446FF97}"/>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66" name="フローチャート: 判断 465">
          <a:extLst>
            <a:ext uri="{FF2B5EF4-FFF2-40B4-BE49-F238E27FC236}">
              <a16:creationId xmlns:a16="http://schemas.microsoft.com/office/drawing/2014/main" id="{FA9DBDF6-B1C4-45B6-A07C-4178CADA8612}"/>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67" name="フローチャート: 判断 466">
          <a:extLst>
            <a:ext uri="{FF2B5EF4-FFF2-40B4-BE49-F238E27FC236}">
              <a16:creationId xmlns:a16="http://schemas.microsoft.com/office/drawing/2014/main" id="{1BF06A69-2F18-4DD1-9B69-148CB1865B5D}"/>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68" name="フローチャート: 判断 467">
          <a:extLst>
            <a:ext uri="{FF2B5EF4-FFF2-40B4-BE49-F238E27FC236}">
              <a16:creationId xmlns:a16="http://schemas.microsoft.com/office/drawing/2014/main" id="{E83C0FB9-0F20-4849-A749-84AD1581B5A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69" name="フローチャート: 判断 468">
          <a:extLst>
            <a:ext uri="{FF2B5EF4-FFF2-40B4-BE49-F238E27FC236}">
              <a16:creationId xmlns:a16="http://schemas.microsoft.com/office/drawing/2014/main" id="{230BAE41-253D-46FB-ADB4-C94DE3DD2FA1}"/>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70" name="フローチャート: 判断 469">
          <a:extLst>
            <a:ext uri="{FF2B5EF4-FFF2-40B4-BE49-F238E27FC236}">
              <a16:creationId xmlns:a16="http://schemas.microsoft.com/office/drawing/2014/main" id="{4EA18341-BF47-4C78-9553-EB959AA55C07}"/>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1435038-F9B3-4E1C-AA5F-ECD2F2F429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2AB6AC7-B5F0-4F3C-ACCA-040F58A003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6CC17C4-75C1-4DD6-8D93-E8BCBBBE65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E5B95222-D5B5-40CB-A270-DB27122F0E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D130F81F-3026-4AAB-BF88-C7BA89F5FD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37934</xdr:rowOff>
    </xdr:from>
    <xdr:to>
      <xdr:col>116</xdr:col>
      <xdr:colOff>114300</xdr:colOff>
      <xdr:row>42</xdr:row>
      <xdr:rowOff>139534</xdr:rowOff>
    </xdr:to>
    <xdr:sp macro="" textlink="">
      <xdr:nvSpPr>
        <xdr:cNvPr id="476" name="楕円 475">
          <a:extLst>
            <a:ext uri="{FF2B5EF4-FFF2-40B4-BE49-F238E27FC236}">
              <a16:creationId xmlns:a16="http://schemas.microsoft.com/office/drawing/2014/main" id="{B02CD918-66FF-4333-9DB4-DBAA7006D993}"/>
            </a:ext>
          </a:extLst>
        </xdr:cNvPr>
        <xdr:cNvSpPr/>
      </xdr:nvSpPr>
      <xdr:spPr>
        <a:xfrm>
          <a:off x="22110700" y="72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124311</xdr:rowOff>
    </xdr:from>
    <xdr:ext cx="469744" cy="259045"/>
    <xdr:sp macro="" textlink="">
      <xdr:nvSpPr>
        <xdr:cNvPr id="477" name="【一般廃棄物処理施設】&#10;一人当たり有形固定資産（償却資産）額該当値テキスト">
          <a:extLst>
            <a:ext uri="{FF2B5EF4-FFF2-40B4-BE49-F238E27FC236}">
              <a16:creationId xmlns:a16="http://schemas.microsoft.com/office/drawing/2014/main" id="{301A2C14-0512-4C94-8CCC-95A70ABD7AB9}"/>
            </a:ext>
          </a:extLst>
        </xdr:cNvPr>
        <xdr:cNvSpPr txBox="1"/>
      </xdr:nvSpPr>
      <xdr:spPr>
        <a:xfrm>
          <a:off x="22199600" y="715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37986</xdr:rowOff>
    </xdr:from>
    <xdr:to>
      <xdr:col>112</xdr:col>
      <xdr:colOff>38100</xdr:colOff>
      <xdr:row>42</xdr:row>
      <xdr:rowOff>139586</xdr:rowOff>
    </xdr:to>
    <xdr:sp macro="" textlink="">
      <xdr:nvSpPr>
        <xdr:cNvPr id="478" name="楕円 477">
          <a:extLst>
            <a:ext uri="{FF2B5EF4-FFF2-40B4-BE49-F238E27FC236}">
              <a16:creationId xmlns:a16="http://schemas.microsoft.com/office/drawing/2014/main" id="{9DC81354-179E-4319-8DC6-9F6F90673646}"/>
            </a:ext>
          </a:extLst>
        </xdr:cNvPr>
        <xdr:cNvSpPr/>
      </xdr:nvSpPr>
      <xdr:spPr>
        <a:xfrm>
          <a:off x="21272500" y="72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88734</xdr:rowOff>
    </xdr:from>
    <xdr:to>
      <xdr:col>116</xdr:col>
      <xdr:colOff>63500</xdr:colOff>
      <xdr:row>42</xdr:row>
      <xdr:rowOff>88786</xdr:rowOff>
    </xdr:to>
    <xdr:cxnSp macro="">
      <xdr:nvCxnSpPr>
        <xdr:cNvPr id="479" name="直線コネクタ 478">
          <a:extLst>
            <a:ext uri="{FF2B5EF4-FFF2-40B4-BE49-F238E27FC236}">
              <a16:creationId xmlns:a16="http://schemas.microsoft.com/office/drawing/2014/main" id="{0495A65B-2FA7-458B-9247-C0E9D565C9C4}"/>
            </a:ext>
          </a:extLst>
        </xdr:cNvPr>
        <xdr:cNvCxnSpPr/>
      </xdr:nvCxnSpPr>
      <xdr:spPr>
        <a:xfrm flipV="1">
          <a:off x="21323300" y="7289634"/>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39443</xdr:rowOff>
    </xdr:from>
    <xdr:to>
      <xdr:col>107</xdr:col>
      <xdr:colOff>101600</xdr:colOff>
      <xdr:row>42</xdr:row>
      <xdr:rowOff>141043</xdr:rowOff>
    </xdr:to>
    <xdr:sp macro="" textlink="">
      <xdr:nvSpPr>
        <xdr:cNvPr id="480" name="楕円 479">
          <a:extLst>
            <a:ext uri="{FF2B5EF4-FFF2-40B4-BE49-F238E27FC236}">
              <a16:creationId xmlns:a16="http://schemas.microsoft.com/office/drawing/2014/main" id="{FC967551-BF37-4C29-AB24-D12E4304AA4E}"/>
            </a:ext>
          </a:extLst>
        </xdr:cNvPr>
        <xdr:cNvSpPr/>
      </xdr:nvSpPr>
      <xdr:spPr>
        <a:xfrm>
          <a:off x="20383500" y="72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88786</xdr:rowOff>
    </xdr:from>
    <xdr:to>
      <xdr:col>111</xdr:col>
      <xdr:colOff>177800</xdr:colOff>
      <xdr:row>42</xdr:row>
      <xdr:rowOff>90243</xdr:rowOff>
    </xdr:to>
    <xdr:cxnSp macro="">
      <xdr:nvCxnSpPr>
        <xdr:cNvPr id="481" name="直線コネクタ 480">
          <a:extLst>
            <a:ext uri="{FF2B5EF4-FFF2-40B4-BE49-F238E27FC236}">
              <a16:creationId xmlns:a16="http://schemas.microsoft.com/office/drawing/2014/main" id="{6113F1CB-F501-4DFE-8740-44DE898F1C21}"/>
            </a:ext>
          </a:extLst>
        </xdr:cNvPr>
        <xdr:cNvCxnSpPr/>
      </xdr:nvCxnSpPr>
      <xdr:spPr>
        <a:xfrm flipV="1">
          <a:off x="20434300" y="7289686"/>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39457</xdr:rowOff>
    </xdr:from>
    <xdr:to>
      <xdr:col>102</xdr:col>
      <xdr:colOff>165100</xdr:colOff>
      <xdr:row>42</xdr:row>
      <xdr:rowOff>141057</xdr:rowOff>
    </xdr:to>
    <xdr:sp macro="" textlink="">
      <xdr:nvSpPr>
        <xdr:cNvPr id="482" name="楕円 481">
          <a:extLst>
            <a:ext uri="{FF2B5EF4-FFF2-40B4-BE49-F238E27FC236}">
              <a16:creationId xmlns:a16="http://schemas.microsoft.com/office/drawing/2014/main" id="{3FCF4811-814C-4FA8-9BB7-76955BFAA7BF}"/>
            </a:ext>
          </a:extLst>
        </xdr:cNvPr>
        <xdr:cNvSpPr/>
      </xdr:nvSpPr>
      <xdr:spPr>
        <a:xfrm>
          <a:off x="19494500" y="72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90243</xdr:rowOff>
    </xdr:from>
    <xdr:to>
      <xdr:col>107</xdr:col>
      <xdr:colOff>50800</xdr:colOff>
      <xdr:row>42</xdr:row>
      <xdr:rowOff>90257</xdr:rowOff>
    </xdr:to>
    <xdr:cxnSp macro="">
      <xdr:nvCxnSpPr>
        <xdr:cNvPr id="483" name="直線コネクタ 482">
          <a:extLst>
            <a:ext uri="{FF2B5EF4-FFF2-40B4-BE49-F238E27FC236}">
              <a16:creationId xmlns:a16="http://schemas.microsoft.com/office/drawing/2014/main" id="{6D61E233-B043-4EE2-8190-121C1C2C8BED}"/>
            </a:ext>
          </a:extLst>
        </xdr:cNvPr>
        <xdr:cNvCxnSpPr/>
      </xdr:nvCxnSpPr>
      <xdr:spPr>
        <a:xfrm flipV="1">
          <a:off x="19545300" y="72911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55F20A78-06B5-4B89-9571-EDD2FEEAA055}"/>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45FB3449-C1AD-44CB-9FF2-2B48E483DA92}"/>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E572AC8E-11D7-4253-855A-0AEC8DA2350F}"/>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87" name="n_4aveValue【一般廃棄物処理施設】&#10;一人当たり有形固定資産（償却資産）額">
          <a:extLst>
            <a:ext uri="{FF2B5EF4-FFF2-40B4-BE49-F238E27FC236}">
              <a16:creationId xmlns:a16="http://schemas.microsoft.com/office/drawing/2014/main" id="{CABA8EF9-4F35-42C7-B565-747843D4FA97}"/>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130713</xdr:rowOff>
    </xdr:from>
    <xdr:ext cx="469744" cy="259045"/>
    <xdr:sp macro="" textlink="">
      <xdr:nvSpPr>
        <xdr:cNvPr id="488" name="n_1mainValue【一般廃棄物処理施設】&#10;一人当たり有形固定資産（償却資産）額">
          <a:extLst>
            <a:ext uri="{FF2B5EF4-FFF2-40B4-BE49-F238E27FC236}">
              <a16:creationId xmlns:a16="http://schemas.microsoft.com/office/drawing/2014/main" id="{A515D514-D3B1-415C-B566-F05B5A6165C5}"/>
            </a:ext>
          </a:extLst>
        </xdr:cNvPr>
        <xdr:cNvSpPr txBox="1"/>
      </xdr:nvSpPr>
      <xdr:spPr>
        <a:xfrm>
          <a:off x="21075728" y="733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132170</xdr:rowOff>
    </xdr:from>
    <xdr:ext cx="469744" cy="259045"/>
    <xdr:sp macro="" textlink="">
      <xdr:nvSpPr>
        <xdr:cNvPr id="489" name="n_2mainValue【一般廃棄物処理施設】&#10;一人当たり有形固定資産（償却資産）額">
          <a:extLst>
            <a:ext uri="{FF2B5EF4-FFF2-40B4-BE49-F238E27FC236}">
              <a16:creationId xmlns:a16="http://schemas.microsoft.com/office/drawing/2014/main" id="{D2064943-13A2-4876-90E2-394AE5510BB9}"/>
            </a:ext>
          </a:extLst>
        </xdr:cNvPr>
        <xdr:cNvSpPr txBox="1"/>
      </xdr:nvSpPr>
      <xdr:spPr>
        <a:xfrm>
          <a:off x="20199428" y="73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132184</xdr:rowOff>
    </xdr:from>
    <xdr:ext cx="469744" cy="259045"/>
    <xdr:sp macro="" textlink="">
      <xdr:nvSpPr>
        <xdr:cNvPr id="490" name="n_3mainValue【一般廃棄物処理施設】&#10;一人当たり有形固定資産（償却資産）額">
          <a:extLst>
            <a:ext uri="{FF2B5EF4-FFF2-40B4-BE49-F238E27FC236}">
              <a16:creationId xmlns:a16="http://schemas.microsoft.com/office/drawing/2014/main" id="{E3D3EC00-5C84-40A7-8191-61731951150B}"/>
            </a:ext>
          </a:extLst>
        </xdr:cNvPr>
        <xdr:cNvSpPr txBox="1"/>
      </xdr:nvSpPr>
      <xdr:spPr>
        <a:xfrm>
          <a:off x="19310428" y="73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4D6A210E-2AAD-49F7-B3B4-E53E1713EF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045690D0-4429-4631-8E9C-AC8957890C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7DD58C1B-2A7B-4FC7-BFB6-C4514F98BE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C7D293B1-A184-41BA-90C1-4E77052D07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C2B1F5E7-518A-4EFE-8921-1110A39CEC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B09E1EC3-F162-47EE-92CC-AF47FA9F3C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C0DB566A-7A9E-4DA7-B531-4F9B3B2FA2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276C7D67-3DB8-49B1-A930-12907A395C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9057436B-9106-4BAC-B82C-25C2AFD8EF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3E4A21C3-292F-4A08-901F-0CD07931DC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4312D7CD-7F1A-4D33-8864-5C1FA0B83C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a:extLst>
            <a:ext uri="{FF2B5EF4-FFF2-40B4-BE49-F238E27FC236}">
              <a16:creationId xmlns:a16="http://schemas.microsoft.com/office/drawing/2014/main" id="{77EAB484-30AC-4CC0-B6AE-85A3273DD4F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369805FA-5923-4D56-AE26-4FB84A37FC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a:extLst>
            <a:ext uri="{FF2B5EF4-FFF2-40B4-BE49-F238E27FC236}">
              <a16:creationId xmlns:a16="http://schemas.microsoft.com/office/drawing/2014/main" id="{33B9C0FC-9F9F-40DD-A3AE-97411CD44F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a:extLst>
            <a:ext uri="{FF2B5EF4-FFF2-40B4-BE49-F238E27FC236}">
              <a16:creationId xmlns:a16="http://schemas.microsoft.com/office/drawing/2014/main" id="{C234CD0C-79EC-48C3-99BD-A15160830B9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a:extLst>
            <a:ext uri="{FF2B5EF4-FFF2-40B4-BE49-F238E27FC236}">
              <a16:creationId xmlns:a16="http://schemas.microsoft.com/office/drawing/2014/main" id="{9A5082AC-5932-41DE-A34C-6BF510AC15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a:extLst>
            <a:ext uri="{FF2B5EF4-FFF2-40B4-BE49-F238E27FC236}">
              <a16:creationId xmlns:a16="http://schemas.microsoft.com/office/drawing/2014/main" id="{E7E7E3C0-3AC0-44EA-8A2C-AEDD1FD41D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a:extLst>
            <a:ext uri="{FF2B5EF4-FFF2-40B4-BE49-F238E27FC236}">
              <a16:creationId xmlns:a16="http://schemas.microsoft.com/office/drawing/2014/main" id="{F344D14E-C1E0-4B40-A030-03D78E22630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a:extLst>
            <a:ext uri="{FF2B5EF4-FFF2-40B4-BE49-F238E27FC236}">
              <a16:creationId xmlns:a16="http://schemas.microsoft.com/office/drawing/2014/main" id="{D24BD07D-9365-4530-AF52-D7F37C27F0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a:extLst>
            <a:ext uri="{FF2B5EF4-FFF2-40B4-BE49-F238E27FC236}">
              <a16:creationId xmlns:a16="http://schemas.microsoft.com/office/drawing/2014/main" id="{79FA52EE-768B-4015-AA83-BCFB78D09E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a:extLst>
            <a:ext uri="{FF2B5EF4-FFF2-40B4-BE49-F238E27FC236}">
              <a16:creationId xmlns:a16="http://schemas.microsoft.com/office/drawing/2014/main" id="{D8641AC6-DE34-47C3-97BB-49DAE7AD40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a:extLst>
            <a:ext uri="{FF2B5EF4-FFF2-40B4-BE49-F238E27FC236}">
              <a16:creationId xmlns:a16="http://schemas.microsoft.com/office/drawing/2014/main" id="{9698C7B7-10FF-41AF-A5ED-B8DBA565D4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a:extLst>
            <a:ext uri="{FF2B5EF4-FFF2-40B4-BE49-F238E27FC236}">
              <a16:creationId xmlns:a16="http://schemas.microsoft.com/office/drawing/2014/main" id="{8943A665-9686-4C40-827F-A9BED5083D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75712E5A-5E9C-42C7-8C9C-4F761BD017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DB15FF0A-15C4-47A8-B32A-B894E259F0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16" name="直線コネクタ 515">
          <a:extLst>
            <a:ext uri="{FF2B5EF4-FFF2-40B4-BE49-F238E27FC236}">
              <a16:creationId xmlns:a16="http://schemas.microsoft.com/office/drawing/2014/main" id="{459FC50A-C579-4A7F-882D-59E060E5721C}"/>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a:extLst>
            <a:ext uri="{FF2B5EF4-FFF2-40B4-BE49-F238E27FC236}">
              <a16:creationId xmlns:a16="http://schemas.microsoft.com/office/drawing/2014/main" id="{215940C7-483D-43D4-AB19-3BD0E557194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a:extLst>
            <a:ext uri="{FF2B5EF4-FFF2-40B4-BE49-F238E27FC236}">
              <a16:creationId xmlns:a16="http://schemas.microsoft.com/office/drawing/2014/main" id="{F3DD4C14-923E-496E-B68D-00CB5FD7849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19" name="【保健センター・保健所】&#10;有形固定資産減価償却率最大値テキスト">
          <a:extLst>
            <a:ext uri="{FF2B5EF4-FFF2-40B4-BE49-F238E27FC236}">
              <a16:creationId xmlns:a16="http://schemas.microsoft.com/office/drawing/2014/main" id="{AF605D8E-6A71-48DC-BC8F-4EF4BE69DC3E}"/>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20" name="直線コネクタ 519">
          <a:extLst>
            <a:ext uri="{FF2B5EF4-FFF2-40B4-BE49-F238E27FC236}">
              <a16:creationId xmlns:a16="http://schemas.microsoft.com/office/drawing/2014/main" id="{749C9A18-EA79-4615-902E-FACF167FA6D9}"/>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37A9F9E0-2AA9-4AE2-9EFB-40AB7457BDFE}"/>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22" name="フローチャート: 判断 521">
          <a:extLst>
            <a:ext uri="{FF2B5EF4-FFF2-40B4-BE49-F238E27FC236}">
              <a16:creationId xmlns:a16="http://schemas.microsoft.com/office/drawing/2014/main" id="{64C0D5B4-A641-46B8-AAFA-67A85EA72A0C}"/>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23" name="フローチャート: 判断 522">
          <a:extLst>
            <a:ext uri="{FF2B5EF4-FFF2-40B4-BE49-F238E27FC236}">
              <a16:creationId xmlns:a16="http://schemas.microsoft.com/office/drawing/2014/main" id="{F201A549-DF95-4F24-878C-D0697E630E5D}"/>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24" name="フローチャート: 判断 523">
          <a:extLst>
            <a:ext uri="{FF2B5EF4-FFF2-40B4-BE49-F238E27FC236}">
              <a16:creationId xmlns:a16="http://schemas.microsoft.com/office/drawing/2014/main" id="{BC36E147-ECE0-42F9-B7D8-D878A80A6136}"/>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25" name="フローチャート: 判断 524">
          <a:extLst>
            <a:ext uri="{FF2B5EF4-FFF2-40B4-BE49-F238E27FC236}">
              <a16:creationId xmlns:a16="http://schemas.microsoft.com/office/drawing/2014/main" id="{EA505175-9BEA-4ECD-9EC7-D33A82BBB1CC}"/>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26" name="フローチャート: 判断 525">
          <a:extLst>
            <a:ext uri="{FF2B5EF4-FFF2-40B4-BE49-F238E27FC236}">
              <a16:creationId xmlns:a16="http://schemas.microsoft.com/office/drawing/2014/main" id="{5C672380-A9D6-484B-8D2A-7AF414DFF733}"/>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1C5B99A-4640-4878-A108-B0D4DA6AF5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CA31D77-A13A-4367-893E-BA5BB3ECBD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6BE8CCBD-81DB-4C44-BF17-F9640278A2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43BAEFB-FA39-474D-B4C2-9CD840C309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4FE3D52C-C7E2-4E2B-BC51-AFD941E50E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32" name="楕円 531">
          <a:extLst>
            <a:ext uri="{FF2B5EF4-FFF2-40B4-BE49-F238E27FC236}">
              <a16:creationId xmlns:a16="http://schemas.microsoft.com/office/drawing/2014/main" id="{AAAD9990-FF28-4711-B4F9-566E0709876D}"/>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EA6985C0-01BD-48E4-AAA3-1C6FB4EA7C31}"/>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34" name="楕円 533">
          <a:extLst>
            <a:ext uri="{FF2B5EF4-FFF2-40B4-BE49-F238E27FC236}">
              <a16:creationId xmlns:a16="http://schemas.microsoft.com/office/drawing/2014/main" id="{81B9873E-01CF-4BCA-BD68-3B082F2C14B9}"/>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35" name="直線コネクタ 534">
          <a:extLst>
            <a:ext uri="{FF2B5EF4-FFF2-40B4-BE49-F238E27FC236}">
              <a16:creationId xmlns:a16="http://schemas.microsoft.com/office/drawing/2014/main" id="{8A06F29A-457F-43FA-BBC8-42D2421E9105}"/>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楕円 535">
          <a:extLst>
            <a:ext uri="{FF2B5EF4-FFF2-40B4-BE49-F238E27FC236}">
              <a16:creationId xmlns:a16="http://schemas.microsoft.com/office/drawing/2014/main" id="{4102A6F3-6FB8-4C84-89C1-55989DCDBF88}"/>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37" name="直線コネクタ 536">
          <a:extLst>
            <a:ext uri="{FF2B5EF4-FFF2-40B4-BE49-F238E27FC236}">
              <a16:creationId xmlns:a16="http://schemas.microsoft.com/office/drawing/2014/main" id="{857AF363-2B67-467D-AE05-4BAC368223D0}"/>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8" name="楕円 537">
          <a:extLst>
            <a:ext uri="{FF2B5EF4-FFF2-40B4-BE49-F238E27FC236}">
              <a16:creationId xmlns:a16="http://schemas.microsoft.com/office/drawing/2014/main" id="{BFF8FF24-C42E-4E2C-A559-AE6BAB0E6D32}"/>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39" name="直線コネクタ 538">
          <a:extLst>
            <a:ext uri="{FF2B5EF4-FFF2-40B4-BE49-F238E27FC236}">
              <a16:creationId xmlns:a16="http://schemas.microsoft.com/office/drawing/2014/main" id="{DB6A004C-C9A7-4007-8094-D8DB47745349}"/>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40" name="n_1aveValue【保健センター・保健所】&#10;有形固定資産減価償却率">
          <a:extLst>
            <a:ext uri="{FF2B5EF4-FFF2-40B4-BE49-F238E27FC236}">
              <a16:creationId xmlns:a16="http://schemas.microsoft.com/office/drawing/2014/main" id="{3E6F7D49-8652-4B58-A3DE-F9F975D68524}"/>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41" name="n_2aveValue【保健センター・保健所】&#10;有形固定資産減価償却率">
          <a:extLst>
            <a:ext uri="{FF2B5EF4-FFF2-40B4-BE49-F238E27FC236}">
              <a16:creationId xmlns:a16="http://schemas.microsoft.com/office/drawing/2014/main" id="{5B89F1FF-EC07-45F5-B02A-94239CC1D063}"/>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E190DB96-31B9-4410-87DF-486EFE7CD176}"/>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43" name="n_4aveValue【保健センター・保健所】&#10;有形固定資産減価償却率">
          <a:extLst>
            <a:ext uri="{FF2B5EF4-FFF2-40B4-BE49-F238E27FC236}">
              <a16:creationId xmlns:a16="http://schemas.microsoft.com/office/drawing/2014/main" id="{22FF60B9-D153-42FA-8B65-39F48594C10D}"/>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44" name="n_1mainValue【保健センター・保健所】&#10;有形固定資産減価償却率">
          <a:extLst>
            <a:ext uri="{FF2B5EF4-FFF2-40B4-BE49-F238E27FC236}">
              <a16:creationId xmlns:a16="http://schemas.microsoft.com/office/drawing/2014/main" id="{E6327886-A8AA-4569-8C00-EB33E96721C4}"/>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5" name="n_2mainValue【保健センター・保健所】&#10;有形固定資産減価償却率">
          <a:extLst>
            <a:ext uri="{FF2B5EF4-FFF2-40B4-BE49-F238E27FC236}">
              <a16:creationId xmlns:a16="http://schemas.microsoft.com/office/drawing/2014/main" id="{F3EAD429-295E-4364-ABC9-F989027A5421}"/>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46" name="n_3mainValue【保健センター・保健所】&#10;有形固定資産減価償却率">
          <a:extLst>
            <a:ext uri="{FF2B5EF4-FFF2-40B4-BE49-F238E27FC236}">
              <a16:creationId xmlns:a16="http://schemas.microsoft.com/office/drawing/2014/main" id="{C9406680-0CA2-4B53-97B6-68FFA55D6DFE}"/>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C3648C18-2258-4538-91DD-BCFBC177CE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6CC86521-D0B0-4EB6-BDC9-DAF87EF1DA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25FD4BC3-EA15-4A3C-8CE6-D94881BC48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DC959628-6532-496A-AF7D-504A53BA73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A328C733-1320-4654-9035-34B690CB73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CECCEC75-9B08-4B4D-8A7A-EBC1B4629E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BED04930-F54F-4F9A-A717-BDFBEED15A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4BA9D87E-0594-4A43-989C-866C98FD30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911D0026-236F-481D-BE89-28996874A3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1726D958-F748-4415-83E0-FD9A30F607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57" name="直線コネクタ 556">
          <a:extLst>
            <a:ext uri="{FF2B5EF4-FFF2-40B4-BE49-F238E27FC236}">
              <a16:creationId xmlns:a16="http://schemas.microsoft.com/office/drawing/2014/main" id="{381FE1CC-977D-47F3-9182-010C76B78C7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8" name="テキスト ボックス 557">
          <a:extLst>
            <a:ext uri="{FF2B5EF4-FFF2-40B4-BE49-F238E27FC236}">
              <a16:creationId xmlns:a16="http://schemas.microsoft.com/office/drawing/2014/main" id="{99FCC44F-FB0B-4CD3-A5DE-3C0A35BC8E9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89AC6D3A-E2F1-42E7-AAB3-440D5CA61D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C0CF703A-495F-4F82-85D9-88EA9269728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1" name="直線コネクタ 560">
          <a:extLst>
            <a:ext uri="{FF2B5EF4-FFF2-40B4-BE49-F238E27FC236}">
              <a16:creationId xmlns:a16="http://schemas.microsoft.com/office/drawing/2014/main" id="{6DA5F129-F428-4ABD-ABBA-628B32835ED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2" name="テキスト ボックス 561">
          <a:extLst>
            <a:ext uri="{FF2B5EF4-FFF2-40B4-BE49-F238E27FC236}">
              <a16:creationId xmlns:a16="http://schemas.microsoft.com/office/drawing/2014/main" id="{11840834-EBF8-4B6E-8389-D64C6C5C678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8648BF1A-5F20-4BAA-8802-A3B590BB9D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AF6824E7-D63E-4E4F-A138-B900B5F707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C1FA68C1-C27C-4321-93DD-FDD1FBCA04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66" name="直線コネクタ 565">
          <a:extLst>
            <a:ext uri="{FF2B5EF4-FFF2-40B4-BE49-F238E27FC236}">
              <a16:creationId xmlns:a16="http://schemas.microsoft.com/office/drawing/2014/main" id="{3BE9F768-3132-41DC-B916-472188C5E637}"/>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3D15EC64-1ED8-4956-AE48-0EE3B6881E2F}"/>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68" name="直線コネクタ 567">
          <a:extLst>
            <a:ext uri="{FF2B5EF4-FFF2-40B4-BE49-F238E27FC236}">
              <a16:creationId xmlns:a16="http://schemas.microsoft.com/office/drawing/2014/main" id="{7585B6FA-365B-4A96-B2EE-FFF90985F216}"/>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653FDFBB-385C-46E4-9261-D18EE647C383}"/>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70" name="直線コネクタ 569">
          <a:extLst>
            <a:ext uri="{FF2B5EF4-FFF2-40B4-BE49-F238E27FC236}">
              <a16:creationId xmlns:a16="http://schemas.microsoft.com/office/drawing/2014/main" id="{17EB2FCA-EB2E-400E-BE20-06614E3C9EFF}"/>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9A0F09CC-BFFC-4B7B-A198-671FF3EA5847}"/>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72" name="フローチャート: 判断 571">
          <a:extLst>
            <a:ext uri="{FF2B5EF4-FFF2-40B4-BE49-F238E27FC236}">
              <a16:creationId xmlns:a16="http://schemas.microsoft.com/office/drawing/2014/main" id="{BE03F8BF-BFAA-476C-965B-2C9E58F9E6E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73" name="フローチャート: 判断 572">
          <a:extLst>
            <a:ext uri="{FF2B5EF4-FFF2-40B4-BE49-F238E27FC236}">
              <a16:creationId xmlns:a16="http://schemas.microsoft.com/office/drawing/2014/main" id="{AAF95854-2091-4940-BD5D-C31356B8FA6F}"/>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74" name="フローチャート: 判断 573">
          <a:extLst>
            <a:ext uri="{FF2B5EF4-FFF2-40B4-BE49-F238E27FC236}">
              <a16:creationId xmlns:a16="http://schemas.microsoft.com/office/drawing/2014/main" id="{8A0AA197-98C4-4902-A07D-AC039ADDADFB}"/>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75" name="フローチャート: 判断 574">
          <a:extLst>
            <a:ext uri="{FF2B5EF4-FFF2-40B4-BE49-F238E27FC236}">
              <a16:creationId xmlns:a16="http://schemas.microsoft.com/office/drawing/2014/main" id="{0EC9D7E6-7714-45FE-9EBA-3216429A082A}"/>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76" name="フローチャート: 判断 575">
          <a:extLst>
            <a:ext uri="{FF2B5EF4-FFF2-40B4-BE49-F238E27FC236}">
              <a16:creationId xmlns:a16="http://schemas.microsoft.com/office/drawing/2014/main" id="{1E28DCEF-C67A-4090-8DC9-95D4D7AF11CC}"/>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9DFF9F4-90E6-4D7E-BE8D-31E9790582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B6929D5-EF48-451B-80E7-0506ACF0A4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E152EF2-4FC6-40B4-A725-D5F1233BAC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4580932-2C7E-44A4-9E83-5FBE325C67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17F17A4-91C7-4E47-B57E-B987A993BE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88074</xdr:rowOff>
    </xdr:from>
    <xdr:to>
      <xdr:col>116</xdr:col>
      <xdr:colOff>114300</xdr:colOff>
      <xdr:row>63</xdr:row>
      <xdr:rowOff>18224</xdr:rowOff>
    </xdr:to>
    <xdr:sp macro="" textlink="">
      <xdr:nvSpPr>
        <xdr:cNvPr id="582" name="楕円 581">
          <a:extLst>
            <a:ext uri="{FF2B5EF4-FFF2-40B4-BE49-F238E27FC236}">
              <a16:creationId xmlns:a16="http://schemas.microsoft.com/office/drawing/2014/main" id="{CC0659BD-D3CF-4557-A93D-E47BFFBC0D56}"/>
            </a:ext>
          </a:extLst>
        </xdr:cNvPr>
        <xdr:cNvSpPr/>
      </xdr:nvSpPr>
      <xdr:spPr>
        <a:xfrm>
          <a:off x="221107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3001</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CE119AC0-40DC-444A-94AF-D87050332E81}"/>
            </a:ext>
          </a:extLst>
        </xdr:cNvPr>
        <xdr:cNvSpPr txBox="1"/>
      </xdr:nvSpPr>
      <xdr:spPr>
        <a:xfrm>
          <a:off x="22199600" y="106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89218</xdr:rowOff>
    </xdr:from>
    <xdr:to>
      <xdr:col>112</xdr:col>
      <xdr:colOff>38100</xdr:colOff>
      <xdr:row>63</xdr:row>
      <xdr:rowOff>19368</xdr:rowOff>
    </xdr:to>
    <xdr:sp macro="" textlink="">
      <xdr:nvSpPr>
        <xdr:cNvPr id="584" name="楕円 583">
          <a:extLst>
            <a:ext uri="{FF2B5EF4-FFF2-40B4-BE49-F238E27FC236}">
              <a16:creationId xmlns:a16="http://schemas.microsoft.com/office/drawing/2014/main" id="{ABAB540D-36A5-4AE8-9FFB-42B970362422}"/>
            </a:ext>
          </a:extLst>
        </xdr:cNvPr>
        <xdr:cNvSpPr/>
      </xdr:nvSpPr>
      <xdr:spPr>
        <a:xfrm>
          <a:off x="21272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138874</xdr:rowOff>
    </xdr:from>
    <xdr:to>
      <xdr:col>116</xdr:col>
      <xdr:colOff>63500</xdr:colOff>
      <xdr:row>62</xdr:row>
      <xdr:rowOff>140018</xdr:rowOff>
    </xdr:to>
    <xdr:cxnSp macro="">
      <xdr:nvCxnSpPr>
        <xdr:cNvPr id="585" name="直線コネクタ 584">
          <a:extLst>
            <a:ext uri="{FF2B5EF4-FFF2-40B4-BE49-F238E27FC236}">
              <a16:creationId xmlns:a16="http://schemas.microsoft.com/office/drawing/2014/main" id="{24CFDAE3-4DC1-4C98-851F-D630C9B1CE01}"/>
            </a:ext>
          </a:extLst>
        </xdr:cNvPr>
        <xdr:cNvCxnSpPr/>
      </xdr:nvCxnSpPr>
      <xdr:spPr>
        <a:xfrm flipV="1">
          <a:off x="21323300" y="1076877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90360</xdr:rowOff>
    </xdr:from>
    <xdr:to>
      <xdr:col>107</xdr:col>
      <xdr:colOff>101600</xdr:colOff>
      <xdr:row>63</xdr:row>
      <xdr:rowOff>20510</xdr:rowOff>
    </xdr:to>
    <xdr:sp macro="" textlink="">
      <xdr:nvSpPr>
        <xdr:cNvPr id="586" name="楕円 585">
          <a:extLst>
            <a:ext uri="{FF2B5EF4-FFF2-40B4-BE49-F238E27FC236}">
              <a16:creationId xmlns:a16="http://schemas.microsoft.com/office/drawing/2014/main" id="{C93C6993-8ADA-485E-9120-C57BC6F2BAEF}"/>
            </a:ext>
          </a:extLst>
        </xdr:cNvPr>
        <xdr:cNvSpPr/>
      </xdr:nvSpPr>
      <xdr:spPr>
        <a:xfrm>
          <a:off x="20383500" y="10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140018</xdr:rowOff>
    </xdr:from>
    <xdr:to>
      <xdr:col>111</xdr:col>
      <xdr:colOff>177800</xdr:colOff>
      <xdr:row>62</xdr:row>
      <xdr:rowOff>141160</xdr:rowOff>
    </xdr:to>
    <xdr:cxnSp macro="">
      <xdr:nvCxnSpPr>
        <xdr:cNvPr id="587" name="直線コネクタ 586">
          <a:extLst>
            <a:ext uri="{FF2B5EF4-FFF2-40B4-BE49-F238E27FC236}">
              <a16:creationId xmlns:a16="http://schemas.microsoft.com/office/drawing/2014/main" id="{6D6BF3FD-B774-43FC-B522-97E425928B47}"/>
            </a:ext>
          </a:extLst>
        </xdr:cNvPr>
        <xdr:cNvCxnSpPr/>
      </xdr:nvCxnSpPr>
      <xdr:spPr>
        <a:xfrm flipV="1">
          <a:off x="20434300" y="1076991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88" name="楕円 587">
          <a:extLst>
            <a:ext uri="{FF2B5EF4-FFF2-40B4-BE49-F238E27FC236}">
              <a16:creationId xmlns:a16="http://schemas.microsoft.com/office/drawing/2014/main" id="{38B15275-EE79-4ECB-8BAE-AF8A09754983}"/>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141160</xdr:rowOff>
    </xdr:from>
    <xdr:to>
      <xdr:col>107</xdr:col>
      <xdr:colOff>50800</xdr:colOff>
      <xdr:row>62</xdr:row>
      <xdr:rowOff>141732</xdr:rowOff>
    </xdr:to>
    <xdr:cxnSp macro="">
      <xdr:nvCxnSpPr>
        <xdr:cNvPr id="589" name="直線コネクタ 588">
          <a:extLst>
            <a:ext uri="{FF2B5EF4-FFF2-40B4-BE49-F238E27FC236}">
              <a16:creationId xmlns:a16="http://schemas.microsoft.com/office/drawing/2014/main" id="{1C96E59A-2D51-42FF-B8A7-02AF95F847FE}"/>
            </a:ext>
          </a:extLst>
        </xdr:cNvPr>
        <xdr:cNvCxnSpPr/>
      </xdr:nvCxnSpPr>
      <xdr:spPr>
        <a:xfrm flipV="1">
          <a:off x="19545300" y="107710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90" name="n_1aveValue【保健センター・保健所】&#10;一人当たり面積">
          <a:extLst>
            <a:ext uri="{FF2B5EF4-FFF2-40B4-BE49-F238E27FC236}">
              <a16:creationId xmlns:a16="http://schemas.microsoft.com/office/drawing/2014/main" id="{AFF0ACEA-144E-46C3-9F14-F125FF980436}"/>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91" name="n_2aveValue【保健センター・保健所】&#10;一人当たり面積">
          <a:extLst>
            <a:ext uri="{FF2B5EF4-FFF2-40B4-BE49-F238E27FC236}">
              <a16:creationId xmlns:a16="http://schemas.microsoft.com/office/drawing/2014/main" id="{CEAF98EC-AE82-41CC-83F2-3A42F18B9715}"/>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92" name="n_3aveValue【保健センター・保健所】&#10;一人当たり面積">
          <a:extLst>
            <a:ext uri="{FF2B5EF4-FFF2-40B4-BE49-F238E27FC236}">
              <a16:creationId xmlns:a16="http://schemas.microsoft.com/office/drawing/2014/main" id="{E7517A1D-46B0-4570-9F4C-A4B7A1C1F2B7}"/>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93" name="n_4aveValue【保健センター・保健所】&#10;一人当たり面積">
          <a:extLst>
            <a:ext uri="{FF2B5EF4-FFF2-40B4-BE49-F238E27FC236}">
              <a16:creationId xmlns:a16="http://schemas.microsoft.com/office/drawing/2014/main" id="{EEAE7D83-57DD-4C41-81B6-7B1F21E8E1F5}"/>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xdr:rowOff>
    </xdr:from>
    <xdr:ext cx="469744" cy="259045"/>
    <xdr:sp macro="" textlink="">
      <xdr:nvSpPr>
        <xdr:cNvPr id="594" name="n_1mainValue【保健センター・保健所】&#10;一人当たり面積">
          <a:extLst>
            <a:ext uri="{FF2B5EF4-FFF2-40B4-BE49-F238E27FC236}">
              <a16:creationId xmlns:a16="http://schemas.microsoft.com/office/drawing/2014/main" id="{20102272-AE93-41DC-8124-CA54279A89A8}"/>
            </a:ext>
          </a:extLst>
        </xdr:cNvPr>
        <xdr:cNvSpPr txBox="1"/>
      </xdr:nvSpPr>
      <xdr:spPr>
        <a:xfrm>
          <a:off x="21075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11637</xdr:rowOff>
    </xdr:from>
    <xdr:ext cx="469744" cy="259045"/>
    <xdr:sp macro="" textlink="">
      <xdr:nvSpPr>
        <xdr:cNvPr id="595" name="n_2mainValue【保健センター・保健所】&#10;一人当たり面積">
          <a:extLst>
            <a:ext uri="{FF2B5EF4-FFF2-40B4-BE49-F238E27FC236}">
              <a16:creationId xmlns:a16="http://schemas.microsoft.com/office/drawing/2014/main" id="{1A4D5D00-8FB1-4EFC-93D1-17FDAD8D9FAD}"/>
            </a:ext>
          </a:extLst>
        </xdr:cNvPr>
        <xdr:cNvSpPr txBox="1"/>
      </xdr:nvSpPr>
      <xdr:spPr>
        <a:xfrm>
          <a:off x="20199427" y="108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596" name="n_3mainValue【保健センター・保健所】&#10;一人当たり面積">
          <a:extLst>
            <a:ext uri="{FF2B5EF4-FFF2-40B4-BE49-F238E27FC236}">
              <a16:creationId xmlns:a16="http://schemas.microsoft.com/office/drawing/2014/main" id="{77EB9FDA-2C01-49EC-9E90-6174355BD688}"/>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5422A139-BFB5-4EE8-B843-90FA0C5AE3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7B62AAB-1452-41AA-BB23-208C83453D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647CC887-ADF8-46F3-A803-F3E49C69B3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409CBB2A-C1A9-4FB0-BF42-84A4925EA2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5C51E26D-7A45-43CB-BECC-4A5B06C004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18322E3E-75E7-4DFF-9DEB-2BAD7BEA06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719254AD-4734-4DDA-80F8-615A25D0AE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734D3620-8C39-43F7-B34C-2404ED7332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FB9CAA44-D0B1-4A4D-81E2-C5DBBD7968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1937255C-C190-4E5B-B46F-808A3872BD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65E15F00-EFE6-4542-AC26-36EBC21FA9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4169E6D3-A569-43F4-8498-D92E41879C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DD8FC474-FBB6-4F9B-B69E-64F2DF6514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83E72467-5F49-4CC6-AE61-E99A650F60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4573BA37-AAE8-42DE-8226-B904E73089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48BAA127-E117-4E23-A645-6288F71FA88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BDB847C2-2A2A-41BB-90FC-9FBB51DBE7D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08576FB7-7C1F-4643-AAA8-5EB1F15B721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38CC8E32-DA98-463C-BA66-50763877E85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79B8A43F-A1FE-483F-A572-857A8D55D0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682E474F-14C2-4D05-9452-B1FED46C4BA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BB52DD6C-DC38-481A-97E8-55B57F55921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090CB499-3684-4B29-B841-CFC465A8324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2992E62-D471-482C-A975-351409A117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EB0CAE9D-6C7A-41BE-9F1A-2632CD6BF5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B9C51E81-F2B4-4084-805A-A5CB11C25047}"/>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a:extLst>
            <a:ext uri="{FF2B5EF4-FFF2-40B4-BE49-F238E27FC236}">
              <a16:creationId xmlns:a16="http://schemas.microsoft.com/office/drawing/2014/main" id="{CB4FFE03-9744-44BB-BE1C-E606CEB3DA9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9377B475-F7F2-40D3-96D8-AB3028B5B21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A0D5B877-31AF-4A37-BE8A-916587BBFEB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26" name="直線コネクタ 625">
          <a:extLst>
            <a:ext uri="{FF2B5EF4-FFF2-40B4-BE49-F238E27FC236}">
              <a16:creationId xmlns:a16="http://schemas.microsoft.com/office/drawing/2014/main" id="{28C7AF6D-F091-46D0-8C11-01C604F1682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65E2DAB1-B777-4A61-A219-7B40A133862F}"/>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8" name="フローチャート: 判断 627">
          <a:extLst>
            <a:ext uri="{FF2B5EF4-FFF2-40B4-BE49-F238E27FC236}">
              <a16:creationId xmlns:a16="http://schemas.microsoft.com/office/drawing/2014/main" id="{658D1BFC-8BF4-46F1-8472-F97F4682F659}"/>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9" name="フローチャート: 判断 628">
          <a:extLst>
            <a:ext uri="{FF2B5EF4-FFF2-40B4-BE49-F238E27FC236}">
              <a16:creationId xmlns:a16="http://schemas.microsoft.com/office/drawing/2014/main" id="{DE0B4C58-55B6-4CFF-91AD-8318854237E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30" name="フローチャート: 判断 629">
          <a:extLst>
            <a:ext uri="{FF2B5EF4-FFF2-40B4-BE49-F238E27FC236}">
              <a16:creationId xmlns:a16="http://schemas.microsoft.com/office/drawing/2014/main" id="{0B0EE40D-7793-4B8F-AC3B-4AA43DCECE41}"/>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31" name="フローチャート: 判断 630">
          <a:extLst>
            <a:ext uri="{FF2B5EF4-FFF2-40B4-BE49-F238E27FC236}">
              <a16:creationId xmlns:a16="http://schemas.microsoft.com/office/drawing/2014/main" id="{999B0BBF-2C9E-4724-8C76-6717D0BB748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32" name="フローチャート: 判断 631">
          <a:extLst>
            <a:ext uri="{FF2B5EF4-FFF2-40B4-BE49-F238E27FC236}">
              <a16:creationId xmlns:a16="http://schemas.microsoft.com/office/drawing/2014/main" id="{45182B88-9968-47E5-9745-1C7F382D8D5C}"/>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4CFF4D4A-AC45-4A39-BB15-7C3B93A83B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3B01E49-FD2E-489A-ABE7-CCC33906AF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798F6FEB-B85B-414D-AA38-5C06C4CC8B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EC74CCF-F91C-4E07-9496-C34C0A912E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F00D1293-5FAF-4160-B65A-802E5031F8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103232</xdr:rowOff>
    </xdr:from>
    <xdr:to>
      <xdr:col>85</xdr:col>
      <xdr:colOff>177800</xdr:colOff>
      <xdr:row>80</xdr:row>
      <xdr:rowOff>33382</xdr:rowOff>
    </xdr:to>
    <xdr:sp macro="" textlink="">
      <xdr:nvSpPr>
        <xdr:cNvPr id="638" name="楕円 637">
          <a:extLst>
            <a:ext uri="{FF2B5EF4-FFF2-40B4-BE49-F238E27FC236}">
              <a16:creationId xmlns:a16="http://schemas.microsoft.com/office/drawing/2014/main" id="{28FF007C-AB6E-4CCA-BA15-BF5B06490613}"/>
            </a:ext>
          </a:extLst>
        </xdr:cNvPr>
        <xdr:cNvSpPr/>
      </xdr:nvSpPr>
      <xdr:spPr>
        <a:xfrm>
          <a:off x="16268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126109</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BACDA228-BC28-448B-BFF5-029C0FC96AD2}"/>
            </a:ext>
          </a:extLst>
        </xdr:cNvPr>
        <xdr:cNvSpPr txBox="1"/>
      </xdr:nvSpPr>
      <xdr:spPr>
        <a:xfrm>
          <a:off x="16357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640" name="楕円 639">
          <a:extLst>
            <a:ext uri="{FF2B5EF4-FFF2-40B4-BE49-F238E27FC236}">
              <a16:creationId xmlns:a16="http://schemas.microsoft.com/office/drawing/2014/main" id="{58335BA7-A875-4338-85AB-E68AF2D4C24E}"/>
            </a:ext>
          </a:extLst>
        </xdr:cNvPr>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23405</xdr:rowOff>
    </xdr:from>
    <xdr:to>
      <xdr:col>85</xdr:col>
      <xdr:colOff>127000</xdr:colOff>
      <xdr:row>79</xdr:row>
      <xdr:rowOff>154032</xdr:rowOff>
    </xdr:to>
    <xdr:cxnSp macro="">
      <xdr:nvCxnSpPr>
        <xdr:cNvPr id="641" name="直線コネクタ 640">
          <a:extLst>
            <a:ext uri="{FF2B5EF4-FFF2-40B4-BE49-F238E27FC236}">
              <a16:creationId xmlns:a16="http://schemas.microsoft.com/office/drawing/2014/main" id="{BB9B14EA-86E1-4FF1-AA60-5C5794FFD3C4}"/>
            </a:ext>
          </a:extLst>
        </xdr:cNvPr>
        <xdr:cNvCxnSpPr/>
      </xdr:nvCxnSpPr>
      <xdr:spPr>
        <a:xfrm>
          <a:off x="15481300" y="13567955"/>
          <a:ext cx="8382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108131</xdr:rowOff>
    </xdr:from>
    <xdr:to>
      <xdr:col>76</xdr:col>
      <xdr:colOff>165100</xdr:colOff>
      <xdr:row>79</xdr:row>
      <xdr:rowOff>38281</xdr:rowOff>
    </xdr:to>
    <xdr:sp macro="" textlink="">
      <xdr:nvSpPr>
        <xdr:cNvPr id="642" name="楕円 641">
          <a:extLst>
            <a:ext uri="{FF2B5EF4-FFF2-40B4-BE49-F238E27FC236}">
              <a16:creationId xmlns:a16="http://schemas.microsoft.com/office/drawing/2014/main" id="{DC13C5D7-91B8-425F-9303-53A11CFAE3C7}"/>
            </a:ext>
          </a:extLst>
        </xdr:cNvPr>
        <xdr:cNvSpPr/>
      </xdr:nvSpPr>
      <xdr:spPr>
        <a:xfrm>
          <a:off x="14541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23405</xdr:rowOff>
    </xdr:to>
    <xdr:cxnSp macro="">
      <xdr:nvCxnSpPr>
        <xdr:cNvPr id="643" name="直線コネクタ 642">
          <a:extLst>
            <a:ext uri="{FF2B5EF4-FFF2-40B4-BE49-F238E27FC236}">
              <a16:creationId xmlns:a16="http://schemas.microsoft.com/office/drawing/2014/main" id="{167C4B09-F4B7-442F-ABAD-3AAFFEADA0DC}"/>
            </a:ext>
          </a:extLst>
        </xdr:cNvPr>
        <xdr:cNvCxnSpPr/>
      </xdr:nvCxnSpPr>
      <xdr:spPr>
        <a:xfrm>
          <a:off x="14592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121194</xdr:rowOff>
    </xdr:from>
    <xdr:to>
      <xdr:col>72</xdr:col>
      <xdr:colOff>38100</xdr:colOff>
      <xdr:row>79</xdr:row>
      <xdr:rowOff>51344</xdr:rowOff>
    </xdr:to>
    <xdr:sp macro="" textlink="">
      <xdr:nvSpPr>
        <xdr:cNvPr id="644" name="楕円 643">
          <a:extLst>
            <a:ext uri="{FF2B5EF4-FFF2-40B4-BE49-F238E27FC236}">
              <a16:creationId xmlns:a16="http://schemas.microsoft.com/office/drawing/2014/main" id="{B0442984-A62B-4734-9A5C-41EC4347D7C9}"/>
            </a:ext>
          </a:extLst>
        </xdr:cNvPr>
        <xdr:cNvSpPr/>
      </xdr:nvSpPr>
      <xdr:spPr>
        <a:xfrm>
          <a:off x="13652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544</xdr:rowOff>
    </xdr:to>
    <xdr:cxnSp macro="">
      <xdr:nvCxnSpPr>
        <xdr:cNvPr id="645" name="直線コネクタ 644">
          <a:extLst>
            <a:ext uri="{FF2B5EF4-FFF2-40B4-BE49-F238E27FC236}">
              <a16:creationId xmlns:a16="http://schemas.microsoft.com/office/drawing/2014/main" id="{9C6F3E98-100E-40BF-B948-7DAAE93C7E79}"/>
            </a:ext>
          </a:extLst>
        </xdr:cNvPr>
        <xdr:cNvCxnSpPr/>
      </xdr:nvCxnSpPr>
      <xdr:spPr>
        <a:xfrm flipV="1">
          <a:off x="13703300" y="13532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46" name="n_1aveValue【消防施設】&#10;有形固定資産減価償却率">
          <a:extLst>
            <a:ext uri="{FF2B5EF4-FFF2-40B4-BE49-F238E27FC236}">
              <a16:creationId xmlns:a16="http://schemas.microsoft.com/office/drawing/2014/main" id="{E3946599-CD7F-4A1F-B233-C2D0CE5B3755}"/>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47" name="n_2aveValue【消防施設】&#10;有形固定資産減価償却率">
          <a:extLst>
            <a:ext uri="{FF2B5EF4-FFF2-40B4-BE49-F238E27FC236}">
              <a16:creationId xmlns:a16="http://schemas.microsoft.com/office/drawing/2014/main" id="{6E4E4522-D09C-47B7-83A0-A680F23DA691}"/>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48" name="n_3aveValue【消防施設】&#10;有形固定資産減価償却率">
          <a:extLst>
            <a:ext uri="{FF2B5EF4-FFF2-40B4-BE49-F238E27FC236}">
              <a16:creationId xmlns:a16="http://schemas.microsoft.com/office/drawing/2014/main" id="{DFAE8B18-581A-43B1-949A-FC0469D22354}"/>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9" name="n_4aveValue【消防施設】&#10;有形固定資産減価償却率">
          <a:extLst>
            <a:ext uri="{FF2B5EF4-FFF2-40B4-BE49-F238E27FC236}">
              <a16:creationId xmlns:a16="http://schemas.microsoft.com/office/drawing/2014/main" id="{3C8E1A3E-CBD1-4792-831C-D415EFFB5CD2}"/>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90732</xdr:rowOff>
    </xdr:from>
    <xdr:ext cx="405111" cy="259045"/>
    <xdr:sp macro="" textlink="">
      <xdr:nvSpPr>
        <xdr:cNvPr id="650" name="n_1mainValue【消防施設】&#10;有形固定資産減価償却率">
          <a:extLst>
            <a:ext uri="{FF2B5EF4-FFF2-40B4-BE49-F238E27FC236}">
              <a16:creationId xmlns:a16="http://schemas.microsoft.com/office/drawing/2014/main" id="{4A39F0B2-8B6C-4270-907B-E0DF16B99134}"/>
            </a:ext>
          </a:extLst>
        </xdr:cNvPr>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54808</xdr:rowOff>
    </xdr:from>
    <xdr:ext cx="405111" cy="259045"/>
    <xdr:sp macro="" textlink="">
      <xdr:nvSpPr>
        <xdr:cNvPr id="651" name="n_2mainValue【消防施設】&#10;有形固定資産減価償却率">
          <a:extLst>
            <a:ext uri="{FF2B5EF4-FFF2-40B4-BE49-F238E27FC236}">
              <a16:creationId xmlns:a16="http://schemas.microsoft.com/office/drawing/2014/main" id="{51B251A5-B40B-4684-924B-3AE41119BE46}"/>
            </a:ext>
          </a:extLst>
        </xdr:cNvPr>
        <xdr:cNvSpPr txBox="1"/>
      </xdr:nvSpPr>
      <xdr:spPr>
        <a:xfrm>
          <a:off x="14389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67871</xdr:rowOff>
    </xdr:from>
    <xdr:ext cx="405111" cy="259045"/>
    <xdr:sp macro="" textlink="">
      <xdr:nvSpPr>
        <xdr:cNvPr id="652" name="n_3mainValue【消防施設】&#10;有形固定資産減価償却率">
          <a:extLst>
            <a:ext uri="{FF2B5EF4-FFF2-40B4-BE49-F238E27FC236}">
              <a16:creationId xmlns:a16="http://schemas.microsoft.com/office/drawing/2014/main" id="{8C8EC53D-00B0-4385-8E30-88E1DC61532E}"/>
            </a:ext>
          </a:extLst>
        </xdr:cNvPr>
        <xdr:cNvSpPr txBox="1"/>
      </xdr:nvSpPr>
      <xdr:spPr>
        <a:xfrm>
          <a:off x="13500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ECB3A135-B62C-4E29-B6F2-6CE6DCB310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9E2CEC5C-6FB5-4DCD-B7D6-8C16BCF312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F8683760-C068-41EB-B9F5-3FC480E8EE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A05D7571-4108-4CBC-8291-1D7F3E00BD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84FA4519-FF71-4213-B6EF-C610769FBB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E6A90BB6-153D-45F8-A472-B0ACD7F8FB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127399F4-90C5-4262-89B4-AC4D61C526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69D42547-F3B8-4D49-87B1-021809AA61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6B72ED18-DB1E-4436-935D-48EA9087F0E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9F80B240-E8AF-4A18-ABAE-4C8A8879BF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3" name="直線コネクタ 662">
          <a:extLst>
            <a:ext uri="{FF2B5EF4-FFF2-40B4-BE49-F238E27FC236}">
              <a16:creationId xmlns:a16="http://schemas.microsoft.com/office/drawing/2014/main" id="{836A8161-D2F5-4FC8-AF47-F795CC1FC60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4" name="テキスト ボックス 663">
          <a:extLst>
            <a:ext uri="{FF2B5EF4-FFF2-40B4-BE49-F238E27FC236}">
              <a16:creationId xmlns:a16="http://schemas.microsoft.com/office/drawing/2014/main" id="{48CF9623-5E15-4580-83EF-4C50A1AC325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E03730E3-8147-4BAE-8B38-3574AD3F87C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338F04D9-6966-4D85-88E4-48EA2462CF3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7" name="直線コネクタ 666">
          <a:extLst>
            <a:ext uri="{FF2B5EF4-FFF2-40B4-BE49-F238E27FC236}">
              <a16:creationId xmlns:a16="http://schemas.microsoft.com/office/drawing/2014/main" id="{901EF09B-0844-451E-87E9-B49BA90EF70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8" name="テキスト ボックス 667">
          <a:extLst>
            <a:ext uri="{FF2B5EF4-FFF2-40B4-BE49-F238E27FC236}">
              <a16:creationId xmlns:a16="http://schemas.microsoft.com/office/drawing/2014/main" id="{0897667E-91A6-46E3-8EB7-DFF922CB009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EA5D6E07-077B-4DE2-914A-E66E6087D1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DAEA07A1-BAAA-4906-8587-0D7CB299D6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F3F0BCC2-3CBF-4CD5-B563-1CB94B2C70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72" name="直線コネクタ 671">
          <a:extLst>
            <a:ext uri="{FF2B5EF4-FFF2-40B4-BE49-F238E27FC236}">
              <a16:creationId xmlns:a16="http://schemas.microsoft.com/office/drawing/2014/main" id="{02ABF3D2-7106-4497-A506-A66DDFF0F1BB}"/>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73" name="【消防施設】&#10;一人当たり面積最小値テキスト">
          <a:extLst>
            <a:ext uri="{FF2B5EF4-FFF2-40B4-BE49-F238E27FC236}">
              <a16:creationId xmlns:a16="http://schemas.microsoft.com/office/drawing/2014/main" id="{D15363E3-DB95-4197-B667-4785033C5F54}"/>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74" name="直線コネクタ 673">
          <a:extLst>
            <a:ext uri="{FF2B5EF4-FFF2-40B4-BE49-F238E27FC236}">
              <a16:creationId xmlns:a16="http://schemas.microsoft.com/office/drawing/2014/main" id="{649BF7D6-BC3C-4A51-8C83-BC5DB62B1B91}"/>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75" name="【消防施設】&#10;一人当たり面積最大値テキスト">
          <a:extLst>
            <a:ext uri="{FF2B5EF4-FFF2-40B4-BE49-F238E27FC236}">
              <a16:creationId xmlns:a16="http://schemas.microsoft.com/office/drawing/2014/main" id="{58F1D448-0DD6-4A4A-A90F-5D7749B9D58E}"/>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76" name="直線コネクタ 675">
          <a:extLst>
            <a:ext uri="{FF2B5EF4-FFF2-40B4-BE49-F238E27FC236}">
              <a16:creationId xmlns:a16="http://schemas.microsoft.com/office/drawing/2014/main" id="{60037531-0153-46FD-822D-6F154817FA2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77" name="【消防施設】&#10;一人当たり面積平均値テキスト">
          <a:extLst>
            <a:ext uri="{FF2B5EF4-FFF2-40B4-BE49-F238E27FC236}">
              <a16:creationId xmlns:a16="http://schemas.microsoft.com/office/drawing/2014/main" id="{D3347A2F-3BA6-4A15-86C4-CAB72944192F}"/>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78" name="フローチャート: 判断 677">
          <a:extLst>
            <a:ext uri="{FF2B5EF4-FFF2-40B4-BE49-F238E27FC236}">
              <a16:creationId xmlns:a16="http://schemas.microsoft.com/office/drawing/2014/main" id="{F2408F81-11B3-42FC-9D4B-85B4FE9A8793}"/>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79" name="フローチャート: 判断 678">
          <a:extLst>
            <a:ext uri="{FF2B5EF4-FFF2-40B4-BE49-F238E27FC236}">
              <a16:creationId xmlns:a16="http://schemas.microsoft.com/office/drawing/2014/main" id="{97F68B0B-B35E-43DA-A282-98F7F426759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80" name="フローチャート: 判断 679">
          <a:extLst>
            <a:ext uri="{FF2B5EF4-FFF2-40B4-BE49-F238E27FC236}">
              <a16:creationId xmlns:a16="http://schemas.microsoft.com/office/drawing/2014/main" id="{7F4EF920-0EB8-408B-B8D9-88D9BE1BE7E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81" name="フローチャート: 判断 680">
          <a:extLst>
            <a:ext uri="{FF2B5EF4-FFF2-40B4-BE49-F238E27FC236}">
              <a16:creationId xmlns:a16="http://schemas.microsoft.com/office/drawing/2014/main" id="{6FBA07E5-A9D3-4FB3-9817-0E8E82D5F4B4}"/>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82" name="フローチャート: 判断 681">
          <a:extLst>
            <a:ext uri="{FF2B5EF4-FFF2-40B4-BE49-F238E27FC236}">
              <a16:creationId xmlns:a16="http://schemas.microsoft.com/office/drawing/2014/main" id="{0D9DFAE2-02D2-4545-BBBD-5606095A7E75}"/>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93B41915-1A2D-4A31-8D83-BDC3EB876A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A67486E-8255-419F-9F42-8F10DB7AC4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BFF06DD-02B7-427F-9843-EC3ADE48E1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87140C73-7905-470D-8B78-B50CB3F920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2C86FB7-A365-40D1-A187-B842F9624A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149606</xdr:rowOff>
    </xdr:from>
    <xdr:to>
      <xdr:col>116</xdr:col>
      <xdr:colOff>114300</xdr:colOff>
      <xdr:row>85</xdr:row>
      <xdr:rowOff>79756</xdr:rowOff>
    </xdr:to>
    <xdr:sp macro="" textlink="">
      <xdr:nvSpPr>
        <xdr:cNvPr id="688" name="楕円 687">
          <a:extLst>
            <a:ext uri="{FF2B5EF4-FFF2-40B4-BE49-F238E27FC236}">
              <a16:creationId xmlns:a16="http://schemas.microsoft.com/office/drawing/2014/main" id="{AA410B57-C5AE-4240-A28C-47A900EAC178}"/>
            </a:ext>
          </a:extLst>
        </xdr:cNvPr>
        <xdr:cNvSpPr/>
      </xdr:nvSpPr>
      <xdr:spPr>
        <a:xfrm>
          <a:off x="22110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64533</xdr:rowOff>
    </xdr:from>
    <xdr:ext cx="469744" cy="259045"/>
    <xdr:sp macro="" textlink="">
      <xdr:nvSpPr>
        <xdr:cNvPr id="689" name="【消防施設】&#10;一人当たり面積該当値テキスト">
          <a:extLst>
            <a:ext uri="{FF2B5EF4-FFF2-40B4-BE49-F238E27FC236}">
              <a16:creationId xmlns:a16="http://schemas.microsoft.com/office/drawing/2014/main" id="{5C668EB9-DF7F-4DFB-B024-7A47B47BD75C}"/>
            </a:ext>
          </a:extLst>
        </xdr:cNvPr>
        <xdr:cNvSpPr txBox="1"/>
      </xdr:nvSpPr>
      <xdr:spPr>
        <a:xfrm>
          <a:off x="22199600" y="144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150177</xdr:rowOff>
    </xdr:from>
    <xdr:to>
      <xdr:col>112</xdr:col>
      <xdr:colOff>38100</xdr:colOff>
      <xdr:row>85</xdr:row>
      <xdr:rowOff>80327</xdr:rowOff>
    </xdr:to>
    <xdr:sp macro="" textlink="">
      <xdr:nvSpPr>
        <xdr:cNvPr id="690" name="楕円 689">
          <a:extLst>
            <a:ext uri="{FF2B5EF4-FFF2-40B4-BE49-F238E27FC236}">
              <a16:creationId xmlns:a16="http://schemas.microsoft.com/office/drawing/2014/main" id="{5FBC95A0-F9B5-421D-8629-20FB408EE1C3}"/>
            </a:ext>
          </a:extLst>
        </xdr:cNvPr>
        <xdr:cNvSpPr/>
      </xdr:nvSpPr>
      <xdr:spPr>
        <a:xfrm>
          <a:off x="212725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28956</xdr:rowOff>
    </xdr:from>
    <xdr:to>
      <xdr:col>116</xdr:col>
      <xdr:colOff>63500</xdr:colOff>
      <xdr:row>85</xdr:row>
      <xdr:rowOff>29527</xdr:rowOff>
    </xdr:to>
    <xdr:cxnSp macro="">
      <xdr:nvCxnSpPr>
        <xdr:cNvPr id="691" name="直線コネクタ 690">
          <a:extLst>
            <a:ext uri="{FF2B5EF4-FFF2-40B4-BE49-F238E27FC236}">
              <a16:creationId xmlns:a16="http://schemas.microsoft.com/office/drawing/2014/main" id="{1C1A417A-7B1B-4DBC-90F9-1E430DE9680C}"/>
            </a:ext>
          </a:extLst>
        </xdr:cNvPr>
        <xdr:cNvCxnSpPr/>
      </xdr:nvCxnSpPr>
      <xdr:spPr>
        <a:xfrm flipV="1">
          <a:off x="21323300" y="1460220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151321</xdr:rowOff>
    </xdr:from>
    <xdr:to>
      <xdr:col>107</xdr:col>
      <xdr:colOff>101600</xdr:colOff>
      <xdr:row>85</xdr:row>
      <xdr:rowOff>81471</xdr:rowOff>
    </xdr:to>
    <xdr:sp macro="" textlink="">
      <xdr:nvSpPr>
        <xdr:cNvPr id="692" name="楕円 691">
          <a:extLst>
            <a:ext uri="{FF2B5EF4-FFF2-40B4-BE49-F238E27FC236}">
              <a16:creationId xmlns:a16="http://schemas.microsoft.com/office/drawing/2014/main" id="{93FDA1FA-8725-4208-A7FC-FAE101BB2108}"/>
            </a:ext>
          </a:extLst>
        </xdr:cNvPr>
        <xdr:cNvSpPr/>
      </xdr:nvSpPr>
      <xdr:spPr>
        <a:xfrm>
          <a:off x="20383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29527</xdr:rowOff>
    </xdr:from>
    <xdr:to>
      <xdr:col>111</xdr:col>
      <xdr:colOff>177800</xdr:colOff>
      <xdr:row>85</xdr:row>
      <xdr:rowOff>30671</xdr:rowOff>
    </xdr:to>
    <xdr:cxnSp macro="">
      <xdr:nvCxnSpPr>
        <xdr:cNvPr id="693" name="直線コネクタ 692">
          <a:extLst>
            <a:ext uri="{FF2B5EF4-FFF2-40B4-BE49-F238E27FC236}">
              <a16:creationId xmlns:a16="http://schemas.microsoft.com/office/drawing/2014/main" id="{1E763740-72DB-43A9-B618-00CDF24A6E24}"/>
            </a:ext>
          </a:extLst>
        </xdr:cNvPr>
        <xdr:cNvCxnSpPr/>
      </xdr:nvCxnSpPr>
      <xdr:spPr>
        <a:xfrm flipV="1">
          <a:off x="20434300" y="146027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151321</xdr:rowOff>
    </xdr:from>
    <xdr:to>
      <xdr:col>102</xdr:col>
      <xdr:colOff>165100</xdr:colOff>
      <xdr:row>85</xdr:row>
      <xdr:rowOff>81471</xdr:rowOff>
    </xdr:to>
    <xdr:sp macro="" textlink="">
      <xdr:nvSpPr>
        <xdr:cNvPr id="694" name="楕円 693">
          <a:extLst>
            <a:ext uri="{FF2B5EF4-FFF2-40B4-BE49-F238E27FC236}">
              <a16:creationId xmlns:a16="http://schemas.microsoft.com/office/drawing/2014/main" id="{C1259F79-3658-4BCB-8A8E-C1C568BDB05E}"/>
            </a:ext>
          </a:extLst>
        </xdr:cNvPr>
        <xdr:cNvSpPr/>
      </xdr:nvSpPr>
      <xdr:spPr>
        <a:xfrm>
          <a:off x="19494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30671</xdr:rowOff>
    </xdr:from>
    <xdr:to>
      <xdr:col>107</xdr:col>
      <xdr:colOff>50800</xdr:colOff>
      <xdr:row>85</xdr:row>
      <xdr:rowOff>30671</xdr:rowOff>
    </xdr:to>
    <xdr:cxnSp macro="">
      <xdr:nvCxnSpPr>
        <xdr:cNvPr id="695" name="直線コネクタ 694">
          <a:extLst>
            <a:ext uri="{FF2B5EF4-FFF2-40B4-BE49-F238E27FC236}">
              <a16:creationId xmlns:a16="http://schemas.microsoft.com/office/drawing/2014/main" id="{03BF989B-52D9-428A-A6EC-3375EF56E1A1}"/>
            </a:ext>
          </a:extLst>
        </xdr:cNvPr>
        <xdr:cNvCxnSpPr/>
      </xdr:nvCxnSpPr>
      <xdr:spPr>
        <a:xfrm>
          <a:off x="19545300" y="14603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96" name="n_1aveValue【消防施設】&#10;一人当たり面積">
          <a:extLst>
            <a:ext uri="{FF2B5EF4-FFF2-40B4-BE49-F238E27FC236}">
              <a16:creationId xmlns:a16="http://schemas.microsoft.com/office/drawing/2014/main" id="{A7C054C6-A513-460E-9AA2-5FD9C58EC9A7}"/>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97" name="n_2aveValue【消防施設】&#10;一人当たり面積">
          <a:extLst>
            <a:ext uri="{FF2B5EF4-FFF2-40B4-BE49-F238E27FC236}">
              <a16:creationId xmlns:a16="http://schemas.microsoft.com/office/drawing/2014/main" id="{CEB3FE7C-3D12-4651-85B0-83EEC80023ED}"/>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98" name="n_3aveValue【消防施設】&#10;一人当たり面積">
          <a:extLst>
            <a:ext uri="{FF2B5EF4-FFF2-40B4-BE49-F238E27FC236}">
              <a16:creationId xmlns:a16="http://schemas.microsoft.com/office/drawing/2014/main" id="{7497C800-6386-478C-88F3-80AB7E2F52D2}"/>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99" name="n_4aveValue【消防施設】&#10;一人当たり面積">
          <a:extLst>
            <a:ext uri="{FF2B5EF4-FFF2-40B4-BE49-F238E27FC236}">
              <a16:creationId xmlns:a16="http://schemas.microsoft.com/office/drawing/2014/main" id="{6CF01573-5C97-4AC3-BCF5-41CAA8B190F6}"/>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71454</xdr:rowOff>
    </xdr:from>
    <xdr:ext cx="469744" cy="259045"/>
    <xdr:sp macro="" textlink="">
      <xdr:nvSpPr>
        <xdr:cNvPr id="700" name="n_1mainValue【消防施設】&#10;一人当たり面積">
          <a:extLst>
            <a:ext uri="{FF2B5EF4-FFF2-40B4-BE49-F238E27FC236}">
              <a16:creationId xmlns:a16="http://schemas.microsoft.com/office/drawing/2014/main" id="{39737C36-5601-4872-85D3-F422CCFD309E}"/>
            </a:ext>
          </a:extLst>
        </xdr:cNvPr>
        <xdr:cNvSpPr txBox="1"/>
      </xdr:nvSpPr>
      <xdr:spPr>
        <a:xfrm>
          <a:off x="210757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72598</xdr:rowOff>
    </xdr:from>
    <xdr:ext cx="469744" cy="259045"/>
    <xdr:sp macro="" textlink="">
      <xdr:nvSpPr>
        <xdr:cNvPr id="701" name="n_2mainValue【消防施設】&#10;一人当たり面積">
          <a:extLst>
            <a:ext uri="{FF2B5EF4-FFF2-40B4-BE49-F238E27FC236}">
              <a16:creationId xmlns:a16="http://schemas.microsoft.com/office/drawing/2014/main" id="{297FAD38-91FA-4CAA-8323-3103C667B197}"/>
            </a:ext>
          </a:extLst>
        </xdr:cNvPr>
        <xdr:cNvSpPr txBox="1"/>
      </xdr:nvSpPr>
      <xdr:spPr>
        <a:xfrm>
          <a:off x="20199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72598</xdr:rowOff>
    </xdr:from>
    <xdr:ext cx="469744" cy="259045"/>
    <xdr:sp macro="" textlink="">
      <xdr:nvSpPr>
        <xdr:cNvPr id="702" name="n_3mainValue【消防施設】&#10;一人当たり面積">
          <a:extLst>
            <a:ext uri="{FF2B5EF4-FFF2-40B4-BE49-F238E27FC236}">
              <a16:creationId xmlns:a16="http://schemas.microsoft.com/office/drawing/2014/main" id="{4F303F3C-0626-421F-A406-70AF277FB3E0}"/>
            </a:ext>
          </a:extLst>
        </xdr:cNvPr>
        <xdr:cNvSpPr txBox="1"/>
      </xdr:nvSpPr>
      <xdr:spPr>
        <a:xfrm>
          <a:off x="19310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9AA1F744-71A4-46A0-B811-45859ADD78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F030FFAF-ED66-4601-930F-5F7549CB5C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8C86CE39-F8E4-4EC0-BB61-326B5E9F2F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CB2E6758-B028-413E-8088-ED9F817636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C8669CDF-0DD9-4352-AFB6-6AF8B4459F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33B21DE4-724F-44CE-8771-3C7264D853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8E0350DE-87FF-4D07-9F90-F5F0906C39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FD6382AE-6DD8-41FF-9C68-46450D755F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423DD880-90C2-41D9-8B33-0B7E93C8E3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B3BA6ED4-D838-4A66-A867-B2E4730B6D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AF4AC6DF-AD51-46B4-B1AE-496CEE34FB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a:extLst>
            <a:ext uri="{FF2B5EF4-FFF2-40B4-BE49-F238E27FC236}">
              <a16:creationId xmlns:a16="http://schemas.microsoft.com/office/drawing/2014/main" id="{6C3D5713-AE94-4ECB-B00F-6DA6E434AE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030383E9-75B4-4583-A4B6-23F6E62E9E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a:extLst>
            <a:ext uri="{FF2B5EF4-FFF2-40B4-BE49-F238E27FC236}">
              <a16:creationId xmlns:a16="http://schemas.microsoft.com/office/drawing/2014/main" id="{272E0186-016D-43F6-8BDD-961FDE1819F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a:extLst>
            <a:ext uri="{FF2B5EF4-FFF2-40B4-BE49-F238E27FC236}">
              <a16:creationId xmlns:a16="http://schemas.microsoft.com/office/drawing/2014/main" id="{53964160-1F82-4CD9-BCE5-AA012B17DFA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a:extLst>
            <a:ext uri="{FF2B5EF4-FFF2-40B4-BE49-F238E27FC236}">
              <a16:creationId xmlns:a16="http://schemas.microsoft.com/office/drawing/2014/main" id="{94135117-1527-4C3C-9436-AE6CC55DF23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a:extLst>
            <a:ext uri="{FF2B5EF4-FFF2-40B4-BE49-F238E27FC236}">
              <a16:creationId xmlns:a16="http://schemas.microsoft.com/office/drawing/2014/main" id="{B83D8C70-6886-40BE-8688-90040D6B7A6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a:extLst>
            <a:ext uri="{FF2B5EF4-FFF2-40B4-BE49-F238E27FC236}">
              <a16:creationId xmlns:a16="http://schemas.microsoft.com/office/drawing/2014/main" id="{7EC85B59-8988-4C0B-B9D5-02B4B84280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a:extLst>
            <a:ext uri="{FF2B5EF4-FFF2-40B4-BE49-F238E27FC236}">
              <a16:creationId xmlns:a16="http://schemas.microsoft.com/office/drawing/2014/main" id="{9AC9E32C-E5AA-4681-999A-4C78D7DA7A5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a:extLst>
            <a:ext uri="{FF2B5EF4-FFF2-40B4-BE49-F238E27FC236}">
              <a16:creationId xmlns:a16="http://schemas.microsoft.com/office/drawing/2014/main" id="{1A8CDAD8-F510-45A5-A786-2EA2ED9F7F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3" name="テキスト ボックス 722">
          <a:extLst>
            <a:ext uri="{FF2B5EF4-FFF2-40B4-BE49-F238E27FC236}">
              <a16:creationId xmlns:a16="http://schemas.microsoft.com/office/drawing/2014/main" id="{D52E61B5-8BE5-4F1F-A308-943F2AA3E91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A6EFD01A-74F3-4D45-9C6E-11724231AE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8744D1F3-AF21-405D-AB9D-6B8C80ED7F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6" name="直線コネクタ 725">
          <a:extLst>
            <a:ext uri="{FF2B5EF4-FFF2-40B4-BE49-F238E27FC236}">
              <a16:creationId xmlns:a16="http://schemas.microsoft.com/office/drawing/2014/main" id="{C92CD9B2-6C7F-4E12-B604-8687BE0CBA9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7" name="【庁舎】&#10;有形固定資産減価償却率最小値テキスト">
          <a:extLst>
            <a:ext uri="{FF2B5EF4-FFF2-40B4-BE49-F238E27FC236}">
              <a16:creationId xmlns:a16="http://schemas.microsoft.com/office/drawing/2014/main" id="{F044E921-0CA8-48A9-9E85-AB93514BC2B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8" name="直線コネクタ 727">
          <a:extLst>
            <a:ext uri="{FF2B5EF4-FFF2-40B4-BE49-F238E27FC236}">
              <a16:creationId xmlns:a16="http://schemas.microsoft.com/office/drawing/2014/main" id="{805A24B7-2CC7-4C49-B65A-3823BA15644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9" name="【庁舎】&#10;有形固定資産減価償却率最大値テキスト">
          <a:extLst>
            <a:ext uri="{FF2B5EF4-FFF2-40B4-BE49-F238E27FC236}">
              <a16:creationId xmlns:a16="http://schemas.microsoft.com/office/drawing/2014/main" id="{22981B62-AE39-4DA1-9547-77A91E2AFAD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a:extLst>
            <a:ext uri="{FF2B5EF4-FFF2-40B4-BE49-F238E27FC236}">
              <a16:creationId xmlns:a16="http://schemas.microsoft.com/office/drawing/2014/main" id="{B7E260A9-0C87-4CAE-9BE3-18C6B24B271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31" name="【庁舎】&#10;有形固定資産減価償却率平均値テキスト">
          <a:extLst>
            <a:ext uri="{FF2B5EF4-FFF2-40B4-BE49-F238E27FC236}">
              <a16:creationId xmlns:a16="http://schemas.microsoft.com/office/drawing/2014/main" id="{46520EBC-A6E8-4424-9B7E-22F0E4D7A8AC}"/>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32" name="フローチャート: 判断 731">
          <a:extLst>
            <a:ext uri="{FF2B5EF4-FFF2-40B4-BE49-F238E27FC236}">
              <a16:creationId xmlns:a16="http://schemas.microsoft.com/office/drawing/2014/main" id="{EE3E0A49-8C42-468E-953E-C1BAED897FE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33" name="フローチャート: 判断 732">
          <a:extLst>
            <a:ext uri="{FF2B5EF4-FFF2-40B4-BE49-F238E27FC236}">
              <a16:creationId xmlns:a16="http://schemas.microsoft.com/office/drawing/2014/main" id="{39B7F67B-2104-4722-9105-7D0E5A8A7357}"/>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34" name="フローチャート: 判断 733">
          <a:extLst>
            <a:ext uri="{FF2B5EF4-FFF2-40B4-BE49-F238E27FC236}">
              <a16:creationId xmlns:a16="http://schemas.microsoft.com/office/drawing/2014/main" id="{2804EC8D-6043-49A8-BCCA-7E58237F8D53}"/>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35" name="フローチャート: 判断 734">
          <a:extLst>
            <a:ext uri="{FF2B5EF4-FFF2-40B4-BE49-F238E27FC236}">
              <a16:creationId xmlns:a16="http://schemas.microsoft.com/office/drawing/2014/main" id="{7A8F081D-6641-4DBD-ABDC-49657C255D9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36" name="フローチャート: 判断 735">
          <a:extLst>
            <a:ext uri="{FF2B5EF4-FFF2-40B4-BE49-F238E27FC236}">
              <a16:creationId xmlns:a16="http://schemas.microsoft.com/office/drawing/2014/main" id="{E03394F2-C656-4A98-926D-466A816C381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509622D-CAF1-48C9-8FE6-09DA5BD7C9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42934B6-833A-4830-A61D-A17BE98F73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0F98F6F-C614-4BAA-9301-06CD0DD5FF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64E3551-CA7F-46B3-870F-2E09192150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1342F2F-95C4-46E7-BD84-267E1000DE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42" name="楕円 741">
          <a:extLst>
            <a:ext uri="{FF2B5EF4-FFF2-40B4-BE49-F238E27FC236}">
              <a16:creationId xmlns:a16="http://schemas.microsoft.com/office/drawing/2014/main" id="{EC18C6B2-32E6-4859-888D-AC298E40563C}"/>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104157</xdr:rowOff>
    </xdr:from>
    <xdr:ext cx="405111" cy="259045"/>
    <xdr:sp macro="" textlink="">
      <xdr:nvSpPr>
        <xdr:cNvPr id="743" name="【庁舎】&#10;有形固定資産減価償却率該当値テキスト">
          <a:extLst>
            <a:ext uri="{FF2B5EF4-FFF2-40B4-BE49-F238E27FC236}">
              <a16:creationId xmlns:a16="http://schemas.microsoft.com/office/drawing/2014/main" id="{B57A908B-3DD8-4CC6-9925-690A57471245}"/>
            </a:ext>
          </a:extLst>
        </xdr:cNvPr>
        <xdr:cNvSpPr txBox="1"/>
      </xdr:nvSpPr>
      <xdr:spPr>
        <a:xfrm>
          <a:off x="163576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44" name="楕円 743">
          <a:extLst>
            <a:ext uri="{FF2B5EF4-FFF2-40B4-BE49-F238E27FC236}">
              <a16:creationId xmlns:a16="http://schemas.microsoft.com/office/drawing/2014/main" id="{E0CF820D-FE86-4E50-A830-DF6DC157137E}"/>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68580</xdr:rowOff>
    </xdr:to>
    <xdr:cxnSp macro="">
      <xdr:nvCxnSpPr>
        <xdr:cNvPr id="745" name="直線コネクタ 744">
          <a:extLst>
            <a:ext uri="{FF2B5EF4-FFF2-40B4-BE49-F238E27FC236}">
              <a16:creationId xmlns:a16="http://schemas.microsoft.com/office/drawing/2014/main" id="{E4EA666A-69EB-4B8B-8AF8-B2F08E102233}"/>
            </a:ext>
          </a:extLst>
        </xdr:cNvPr>
        <xdr:cNvCxnSpPr/>
      </xdr:nvCxnSpPr>
      <xdr:spPr>
        <a:xfrm>
          <a:off x="15481300" y="18398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5080</xdr:rowOff>
    </xdr:from>
    <xdr:to>
      <xdr:col>76</xdr:col>
      <xdr:colOff>165100</xdr:colOff>
      <xdr:row>107</xdr:row>
      <xdr:rowOff>106680</xdr:rowOff>
    </xdr:to>
    <xdr:sp macro="" textlink="">
      <xdr:nvSpPr>
        <xdr:cNvPr id="746" name="楕円 745">
          <a:extLst>
            <a:ext uri="{FF2B5EF4-FFF2-40B4-BE49-F238E27FC236}">
              <a16:creationId xmlns:a16="http://schemas.microsoft.com/office/drawing/2014/main" id="{0771086C-E080-42D3-B66A-5448D14FCE14}"/>
            </a:ext>
          </a:extLst>
        </xdr:cNvPr>
        <xdr:cNvSpPr/>
      </xdr:nvSpPr>
      <xdr:spPr>
        <a:xfrm>
          <a:off x="14541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55880</xdr:rowOff>
    </xdr:to>
    <xdr:cxnSp macro="">
      <xdr:nvCxnSpPr>
        <xdr:cNvPr id="747" name="直線コネクタ 746">
          <a:extLst>
            <a:ext uri="{FF2B5EF4-FFF2-40B4-BE49-F238E27FC236}">
              <a16:creationId xmlns:a16="http://schemas.microsoft.com/office/drawing/2014/main" id="{DADCAB67-B83E-4B56-9BBF-AA1C1AD56274}"/>
            </a:ext>
          </a:extLst>
        </xdr:cNvPr>
        <xdr:cNvCxnSpPr/>
      </xdr:nvCxnSpPr>
      <xdr:spPr>
        <a:xfrm flipV="1">
          <a:off x="14592300" y="18398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148589</xdr:rowOff>
    </xdr:from>
    <xdr:to>
      <xdr:col>72</xdr:col>
      <xdr:colOff>38100</xdr:colOff>
      <xdr:row>107</xdr:row>
      <xdr:rowOff>78739</xdr:rowOff>
    </xdr:to>
    <xdr:sp macro="" textlink="">
      <xdr:nvSpPr>
        <xdr:cNvPr id="748" name="楕円 747">
          <a:extLst>
            <a:ext uri="{FF2B5EF4-FFF2-40B4-BE49-F238E27FC236}">
              <a16:creationId xmlns:a16="http://schemas.microsoft.com/office/drawing/2014/main" id="{886F97D8-8D7A-424A-AC8F-58E0F14C0847}"/>
            </a:ext>
          </a:extLst>
        </xdr:cNvPr>
        <xdr:cNvSpPr/>
      </xdr:nvSpPr>
      <xdr:spPr>
        <a:xfrm>
          <a:off x="13652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27939</xdr:rowOff>
    </xdr:from>
    <xdr:to>
      <xdr:col>76</xdr:col>
      <xdr:colOff>114300</xdr:colOff>
      <xdr:row>107</xdr:row>
      <xdr:rowOff>55880</xdr:rowOff>
    </xdr:to>
    <xdr:cxnSp macro="">
      <xdr:nvCxnSpPr>
        <xdr:cNvPr id="749" name="直線コネクタ 748">
          <a:extLst>
            <a:ext uri="{FF2B5EF4-FFF2-40B4-BE49-F238E27FC236}">
              <a16:creationId xmlns:a16="http://schemas.microsoft.com/office/drawing/2014/main" id="{8B84D4F8-DC16-4059-ADFD-047239D5532C}"/>
            </a:ext>
          </a:extLst>
        </xdr:cNvPr>
        <xdr:cNvCxnSpPr/>
      </xdr:nvCxnSpPr>
      <xdr:spPr>
        <a:xfrm>
          <a:off x="13703300" y="18373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50" name="n_1aveValue【庁舎】&#10;有形固定資産減価償却率">
          <a:extLst>
            <a:ext uri="{FF2B5EF4-FFF2-40B4-BE49-F238E27FC236}">
              <a16:creationId xmlns:a16="http://schemas.microsoft.com/office/drawing/2014/main" id="{68832DAD-9C63-42AD-B48E-2EA1F42455CC}"/>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51" name="n_2aveValue【庁舎】&#10;有形固定資産減価償却率">
          <a:extLst>
            <a:ext uri="{FF2B5EF4-FFF2-40B4-BE49-F238E27FC236}">
              <a16:creationId xmlns:a16="http://schemas.microsoft.com/office/drawing/2014/main" id="{97E392E0-9E75-49E7-8C1B-31E6041EDB6D}"/>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52" name="n_3aveValue【庁舎】&#10;有形固定資産減価償却率">
          <a:extLst>
            <a:ext uri="{FF2B5EF4-FFF2-40B4-BE49-F238E27FC236}">
              <a16:creationId xmlns:a16="http://schemas.microsoft.com/office/drawing/2014/main" id="{5CBDB37A-1881-4EBB-92F4-E9C87039329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53" name="n_4aveValue【庁舎】&#10;有形固定資産減価償却率">
          <a:extLst>
            <a:ext uri="{FF2B5EF4-FFF2-40B4-BE49-F238E27FC236}">
              <a16:creationId xmlns:a16="http://schemas.microsoft.com/office/drawing/2014/main" id="{5DEADB39-E211-4E20-A1FF-5D2DAF28DF4D}"/>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754" name="n_1mainValue【庁舎】&#10;有形固定資産減価償却率">
          <a:extLst>
            <a:ext uri="{FF2B5EF4-FFF2-40B4-BE49-F238E27FC236}">
              <a16:creationId xmlns:a16="http://schemas.microsoft.com/office/drawing/2014/main" id="{A3211354-5DFC-4425-9E6F-B1BAFDD71843}"/>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97807</xdr:rowOff>
    </xdr:from>
    <xdr:ext cx="405111" cy="259045"/>
    <xdr:sp macro="" textlink="">
      <xdr:nvSpPr>
        <xdr:cNvPr id="755" name="n_2mainValue【庁舎】&#10;有形固定資産減価償却率">
          <a:extLst>
            <a:ext uri="{FF2B5EF4-FFF2-40B4-BE49-F238E27FC236}">
              <a16:creationId xmlns:a16="http://schemas.microsoft.com/office/drawing/2014/main" id="{CD39F9C4-F5EC-40F5-B28B-BDB7DEF1ACF9}"/>
            </a:ext>
          </a:extLst>
        </xdr:cNvPr>
        <xdr:cNvSpPr txBox="1"/>
      </xdr:nvSpPr>
      <xdr:spPr>
        <a:xfrm>
          <a:off x="14389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69866</xdr:rowOff>
    </xdr:from>
    <xdr:ext cx="405111" cy="259045"/>
    <xdr:sp macro="" textlink="">
      <xdr:nvSpPr>
        <xdr:cNvPr id="756" name="n_3mainValue【庁舎】&#10;有形固定資産減価償却率">
          <a:extLst>
            <a:ext uri="{FF2B5EF4-FFF2-40B4-BE49-F238E27FC236}">
              <a16:creationId xmlns:a16="http://schemas.microsoft.com/office/drawing/2014/main" id="{97069F9D-6D26-445F-AD45-1ACF32083C55}"/>
            </a:ext>
          </a:extLst>
        </xdr:cNvPr>
        <xdr:cNvSpPr txBox="1"/>
      </xdr:nvSpPr>
      <xdr:spPr>
        <a:xfrm>
          <a:off x="13500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DEE7FF65-A469-421A-B3B7-E88D0C0F4C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9880AC3E-C69E-4032-BF71-74ED9AEBBD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B25D6838-DE86-4A9D-B478-E804628A0F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2A48A2C-42A2-40A3-A872-C14154625F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10F98B67-D979-47BC-BD35-37A7F88597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7A86076E-203E-45C5-8DD6-17D5A32F34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E2F7B9B0-F1B3-43FF-8055-1F2D26593B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45CA5C6-6F1C-495D-93CF-B570E078D3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D7C3610B-4A01-48D0-9877-F1670125DA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CFA08F9-29F7-41BB-96C1-1A2AC23110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2606D38F-DA71-43D0-B80F-16CB214AEB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263D0CDD-DB6E-462A-AD70-3C1C126F7B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511A972B-C767-422A-A0AA-4A2D8FEDA0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399C415F-7DF4-496B-99BB-6C74D5B6C3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CB03A06E-4E94-4E87-8E22-92C15E6BC22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81399144-C6BF-495B-98F5-6AFCCCF0A2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226532C2-E426-404E-B6F1-6E57FD839E1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DFB21388-42C2-4946-83F6-A3740D9A1EE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2C912C3D-BB03-4FA6-A2C9-E71E4C5B5C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BD7EE530-BCD9-4F82-B33E-FA9011E920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6B51C4C5-4AB8-47FD-9F3C-450588775C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D4458EAC-2036-4CE0-815B-C47C0FAFC5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BEDCCBAF-B180-49AE-912F-E473AE20D1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80" name="直線コネクタ 779">
          <a:extLst>
            <a:ext uri="{FF2B5EF4-FFF2-40B4-BE49-F238E27FC236}">
              <a16:creationId xmlns:a16="http://schemas.microsoft.com/office/drawing/2014/main" id="{7C0BE105-1EAD-4CB5-80E3-4ABEEB3E769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81" name="【庁舎】&#10;一人当たり面積最小値テキスト">
          <a:extLst>
            <a:ext uri="{FF2B5EF4-FFF2-40B4-BE49-F238E27FC236}">
              <a16:creationId xmlns:a16="http://schemas.microsoft.com/office/drawing/2014/main" id="{CF5C843B-D666-4228-8ABD-18217761D3DF}"/>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82" name="直線コネクタ 781">
          <a:extLst>
            <a:ext uri="{FF2B5EF4-FFF2-40B4-BE49-F238E27FC236}">
              <a16:creationId xmlns:a16="http://schemas.microsoft.com/office/drawing/2014/main" id="{5C3AB6D9-0EDD-4E04-8D27-06128304A69E}"/>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83" name="【庁舎】&#10;一人当たり面積最大値テキスト">
          <a:extLst>
            <a:ext uri="{FF2B5EF4-FFF2-40B4-BE49-F238E27FC236}">
              <a16:creationId xmlns:a16="http://schemas.microsoft.com/office/drawing/2014/main" id="{5AAB7990-C7AA-4146-A5FF-F7E4D548166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84" name="直線コネクタ 783">
          <a:extLst>
            <a:ext uri="{FF2B5EF4-FFF2-40B4-BE49-F238E27FC236}">
              <a16:creationId xmlns:a16="http://schemas.microsoft.com/office/drawing/2014/main" id="{695DA567-EF03-44E3-8E68-92FEFD169634}"/>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85" name="【庁舎】&#10;一人当たり面積平均値テキスト">
          <a:extLst>
            <a:ext uri="{FF2B5EF4-FFF2-40B4-BE49-F238E27FC236}">
              <a16:creationId xmlns:a16="http://schemas.microsoft.com/office/drawing/2014/main" id="{C055FE2F-A7F2-4010-9183-ACC79DA04C98}"/>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86" name="フローチャート: 判断 785">
          <a:extLst>
            <a:ext uri="{FF2B5EF4-FFF2-40B4-BE49-F238E27FC236}">
              <a16:creationId xmlns:a16="http://schemas.microsoft.com/office/drawing/2014/main" id="{6CC52F13-02D9-495C-BACB-E64320B7E0E4}"/>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87" name="フローチャート: 判断 786">
          <a:extLst>
            <a:ext uri="{FF2B5EF4-FFF2-40B4-BE49-F238E27FC236}">
              <a16:creationId xmlns:a16="http://schemas.microsoft.com/office/drawing/2014/main" id="{F0EFB402-FCAE-4F74-B033-91D05909D3E6}"/>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88" name="フローチャート: 判断 787">
          <a:extLst>
            <a:ext uri="{FF2B5EF4-FFF2-40B4-BE49-F238E27FC236}">
              <a16:creationId xmlns:a16="http://schemas.microsoft.com/office/drawing/2014/main" id="{4FCEDFC5-D136-4762-8706-6866585CDD01}"/>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89" name="フローチャート: 判断 788">
          <a:extLst>
            <a:ext uri="{FF2B5EF4-FFF2-40B4-BE49-F238E27FC236}">
              <a16:creationId xmlns:a16="http://schemas.microsoft.com/office/drawing/2014/main" id="{4003AD8F-396B-41F1-9A4D-54B9A81943A3}"/>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90" name="フローチャート: 判断 789">
          <a:extLst>
            <a:ext uri="{FF2B5EF4-FFF2-40B4-BE49-F238E27FC236}">
              <a16:creationId xmlns:a16="http://schemas.microsoft.com/office/drawing/2014/main" id="{68252825-9BB4-4470-997E-5365DDF5C5F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4B388287-0348-4BF3-AAC4-09C9D9C74C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A5A9EE9B-C3CA-4148-8BDC-6BC2AE0476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620FE406-0355-4E78-98FC-99F8D35466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5513A208-3043-4DFF-9E6A-6E5EEA0FBF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772E7C94-5811-46E3-8FC3-CA4557BD5B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796" name="楕円 795">
          <a:extLst>
            <a:ext uri="{FF2B5EF4-FFF2-40B4-BE49-F238E27FC236}">
              <a16:creationId xmlns:a16="http://schemas.microsoft.com/office/drawing/2014/main" id="{1F1F36A4-F885-49AD-B95F-F8CB0BC3E4AC}"/>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797" name="【庁舎】&#10;一人当たり面積該当値テキスト">
          <a:extLst>
            <a:ext uri="{FF2B5EF4-FFF2-40B4-BE49-F238E27FC236}">
              <a16:creationId xmlns:a16="http://schemas.microsoft.com/office/drawing/2014/main" id="{5026BA03-206E-4BBA-AEA2-C819F9F099B5}"/>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798" name="楕円 797">
          <a:extLst>
            <a:ext uri="{FF2B5EF4-FFF2-40B4-BE49-F238E27FC236}">
              <a16:creationId xmlns:a16="http://schemas.microsoft.com/office/drawing/2014/main" id="{90AADA13-768E-4AA6-9687-DC8A2E966B52}"/>
            </a:ext>
          </a:extLst>
        </xdr:cNvPr>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60961</xdr:rowOff>
    </xdr:to>
    <xdr:cxnSp macro="">
      <xdr:nvCxnSpPr>
        <xdr:cNvPr id="799" name="直線コネクタ 798">
          <a:extLst>
            <a:ext uri="{FF2B5EF4-FFF2-40B4-BE49-F238E27FC236}">
              <a16:creationId xmlns:a16="http://schemas.microsoft.com/office/drawing/2014/main" id="{4F572B92-C78E-43A4-B134-0A6732E2B728}"/>
            </a:ext>
          </a:extLst>
        </xdr:cNvPr>
        <xdr:cNvCxnSpPr/>
      </xdr:nvCxnSpPr>
      <xdr:spPr>
        <a:xfrm flipV="1">
          <a:off x="21323300" y="1840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xdr:rowOff>
    </xdr:from>
    <xdr:to>
      <xdr:col>107</xdr:col>
      <xdr:colOff>101600</xdr:colOff>
      <xdr:row>107</xdr:row>
      <xdr:rowOff>114808</xdr:rowOff>
    </xdr:to>
    <xdr:sp macro="" textlink="">
      <xdr:nvSpPr>
        <xdr:cNvPr id="800" name="楕円 799">
          <a:extLst>
            <a:ext uri="{FF2B5EF4-FFF2-40B4-BE49-F238E27FC236}">
              <a16:creationId xmlns:a16="http://schemas.microsoft.com/office/drawing/2014/main" id="{2C230AF1-7F01-4F30-AB48-0E5F9CF3BE69}"/>
            </a:ext>
          </a:extLst>
        </xdr:cNvPr>
        <xdr:cNvSpPr/>
      </xdr:nvSpPr>
      <xdr:spPr>
        <a:xfrm>
          <a:off x="20383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64008</xdr:rowOff>
    </xdr:to>
    <xdr:cxnSp macro="">
      <xdr:nvCxnSpPr>
        <xdr:cNvPr id="801" name="直線コネクタ 800">
          <a:extLst>
            <a:ext uri="{FF2B5EF4-FFF2-40B4-BE49-F238E27FC236}">
              <a16:creationId xmlns:a16="http://schemas.microsoft.com/office/drawing/2014/main" id="{2A8945D2-C2D6-4886-82E7-A7D0FA958DF5}"/>
            </a:ext>
          </a:extLst>
        </xdr:cNvPr>
        <xdr:cNvCxnSpPr/>
      </xdr:nvCxnSpPr>
      <xdr:spPr>
        <a:xfrm flipV="1">
          <a:off x="20434300" y="184061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xdr:rowOff>
    </xdr:from>
    <xdr:to>
      <xdr:col>102</xdr:col>
      <xdr:colOff>165100</xdr:colOff>
      <xdr:row>107</xdr:row>
      <xdr:rowOff>116332</xdr:rowOff>
    </xdr:to>
    <xdr:sp macro="" textlink="">
      <xdr:nvSpPr>
        <xdr:cNvPr id="802" name="楕円 801">
          <a:extLst>
            <a:ext uri="{FF2B5EF4-FFF2-40B4-BE49-F238E27FC236}">
              <a16:creationId xmlns:a16="http://schemas.microsoft.com/office/drawing/2014/main" id="{B77BFE8C-5296-413B-9CC9-C4C66A198F59}"/>
            </a:ext>
          </a:extLst>
        </xdr:cNvPr>
        <xdr:cNvSpPr/>
      </xdr:nvSpPr>
      <xdr:spPr>
        <a:xfrm>
          <a:off x="19494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64008</xdr:rowOff>
    </xdr:from>
    <xdr:to>
      <xdr:col>107</xdr:col>
      <xdr:colOff>50800</xdr:colOff>
      <xdr:row>107</xdr:row>
      <xdr:rowOff>65532</xdr:rowOff>
    </xdr:to>
    <xdr:cxnSp macro="">
      <xdr:nvCxnSpPr>
        <xdr:cNvPr id="803" name="直線コネクタ 802">
          <a:extLst>
            <a:ext uri="{FF2B5EF4-FFF2-40B4-BE49-F238E27FC236}">
              <a16:creationId xmlns:a16="http://schemas.microsoft.com/office/drawing/2014/main" id="{A95D4C73-74C4-437F-AE3D-238A179BA929}"/>
            </a:ext>
          </a:extLst>
        </xdr:cNvPr>
        <xdr:cNvCxnSpPr/>
      </xdr:nvCxnSpPr>
      <xdr:spPr>
        <a:xfrm flipV="1">
          <a:off x="19545300" y="18409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04" name="n_1aveValue【庁舎】&#10;一人当たり面積">
          <a:extLst>
            <a:ext uri="{FF2B5EF4-FFF2-40B4-BE49-F238E27FC236}">
              <a16:creationId xmlns:a16="http://schemas.microsoft.com/office/drawing/2014/main" id="{D499DE74-2A3D-4BB6-9357-471A28201D02}"/>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05" name="n_2aveValue【庁舎】&#10;一人当たり面積">
          <a:extLst>
            <a:ext uri="{FF2B5EF4-FFF2-40B4-BE49-F238E27FC236}">
              <a16:creationId xmlns:a16="http://schemas.microsoft.com/office/drawing/2014/main" id="{33CAE2E4-0885-4548-8A1A-DDA4CCF8456E}"/>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06" name="n_3aveValue【庁舎】&#10;一人当たり面積">
          <a:extLst>
            <a:ext uri="{FF2B5EF4-FFF2-40B4-BE49-F238E27FC236}">
              <a16:creationId xmlns:a16="http://schemas.microsoft.com/office/drawing/2014/main" id="{069782B0-5B96-493E-8DF6-2FDF8DC2AD97}"/>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07" name="n_4aveValue【庁舎】&#10;一人当たり面積">
          <a:extLst>
            <a:ext uri="{FF2B5EF4-FFF2-40B4-BE49-F238E27FC236}">
              <a16:creationId xmlns:a16="http://schemas.microsoft.com/office/drawing/2014/main" id="{897BE91B-9D62-4763-95E3-D0849435B938}"/>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808" name="n_1mainValue【庁舎】&#10;一人当たり面積">
          <a:extLst>
            <a:ext uri="{FF2B5EF4-FFF2-40B4-BE49-F238E27FC236}">
              <a16:creationId xmlns:a16="http://schemas.microsoft.com/office/drawing/2014/main" id="{63748644-4CB8-4BAC-8ECD-1BE46CD422C0}"/>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105935</xdr:rowOff>
    </xdr:from>
    <xdr:ext cx="469744" cy="259045"/>
    <xdr:sp macro="" textlink="">
      <xdr:nvSpPr>
        <xdr:cNvPr id="809" name="n_2mainValue【庁舎】&#10;一人当たり面積">
          <a:extLst>
            <a:ext uri="{FF2B5EF4-FFF2-40B4-BE49-F238E27FC236}">
              <a16:creationId xmlns:a16="http://schemas.microsoft.com/office/drawing/2014/main" id="{AADBFF92-F7DB-4D6C-80F8-D7072FDE3E14}"/>
            </a:ext>
          </a:extLst>
        </xdr:cNvPr>
        <xdr:cNvSpPr txBox="1"/>
      </xdr:nvSpPr>
      <xdr:spPr>
        <a:xfrm>
          <a:off x="20199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107459</xdr:rowOff>
    </xdr:from>
    <xdr:ext cx="469744" cy="259045"/>
    <xdr:sp macro="" textlink="">
      <xdr:nvSpPr>
        <xdr:cNvPr id="810" name="n_3mainValue【庁舎】&#10;一人当たり面積">
          <a:extLst>
            <a:ext uri="{FF2B5EF4-FFF2-40B4-BE49-F238E27FC236}">
              <a16:creationId xmlns:a16="http://schemas.microsoft.com/office/drawing/2014/main" id="{0A766380-BBD8-4A6F-B3AC-2B3FE4A963AE}"/>
            </a:ext>
          </a:extLst>
        </xdr:cNvPr>
        <xdr:cNvSpPr txBox="1"/>
      </xdr:nvSpPr>
      <xdr:spPr>
        <a:xfrm>
          <a:off x="19310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5D20FBF3-17DA-4AFF-9B01-DA86285096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4976BC2F-39EA-4D9D-9764-6ABFF4F262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7CBD95A8-2CFF-4117-9D03-03F12A1DDF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類似団体と比較して特に有形固定資産減価償却率が高くなっている施設は、庁舎と体育館であり、特に低くなっている施設は消防施設である。有形固定資産減価償却率が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％と高い庁舎については、令和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年度から実施設計を行い、令和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建設工事が始まった。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今後、各種施設において、老朽化が進んでいく中、複合化や処分も含め検討し、施設の適正化に取り組んでいく。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村内に中心となる産業がないことや若者の流失等により村税の確保が困難な状況であるが、徴収業務の強化を図り滞納額の圧縮に努めている。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近年は、企業誘致や若者定住対策等の取り組みを行っており、これらの施策を熟成させ財政基盤の強化を図っていきたい。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物件費及び公債費が増加している。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物件費の精査等を実施し、抑制するとともに適正な事業運営を図っていく。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82369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29570"/>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82369</xdr:rowOff>
    </xdr:from>
    <xdr:to>
      <xdr:col>19</xdr:col>
      <xdr:colOff>133350</xdr:colOff>
      <xdr:row>62</xdr:row>
      <xdr:rowOff>137523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122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160746</xdr:rowOff>
    </xdr:from>
    <xdr:to>
      <xdr:col>15</xdr:col>
      <xdr:colOff>82550</xdr:colOff>
      <xdr:row>62</xdr:row>
      <xdr:rowOff>137523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19196"/>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160746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2957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31569</xdr:rowOff>
    </xdr:from>
    <xdr:to>
      <xdr:col>19</xdr:col>
      <xdr:colOff>184150</xdr:colOff>
      <xdr:row>62</xdr:row>
      <xdr:rowOff>133169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143346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109946</xdr:rowOff>
    </xdr:from>
    <xdr:to>
      <xdr:col>11</xdr:col>
      <xdr:colOff>82550</xdr:colOff>
      <xdr:row>62</xdr:row>
      <xdr:rowOff>40096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50273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また、施設に指定管理制度を導入し、抑制に努めているものの大きな変化は現れていない状況である。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委託事業の精査を行い、物件費の抑制を強化していきたい。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38553</xdr:rowOff>
    </xdr:from>
    <xdr:to>
      <xdr:col>23</xdr:col>
      <xdr:colOff>133350</xdr:colOff>
      <xdr:row>80</xdr:row>
      <xdr:rowOff>53663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54553"/>
          <a:ext cx="8382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26891</xdr:rowOff>
    </xdr:from>
    <xdr:to>
      <xdr:col>19</xdr:col>
      <xdr:colOff>133350</xdr:colOff>
      <xdr:row>80</xdr:row>
      <xdr:rowOff>38553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4289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22211</xdr:rowOff>
    </xdr:from>
    <xdr:to>
      <xdr:col>15</xdr:col>
      <xdr:colOff>82550</xdr:colOff>
      <xdr:row>80</xdr:row>
      <xdr:rowOff>26891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3821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22211</xdr:rowOff>
    </xdr:from>
    <xdr:to>
      <xdr:col>11</xdr:col>
      <xdr:colOff>31750</xdr:colOff>
      <xdr:row>80</xdr:row>
      <xdr:rowOff>27684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3821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2863</xdr:rowOff>
    </xdr:from>
    <xdr:to>
      <xdr:col>23</xdr:col>
      <xdr:colOff>184150</xdr:colOff>
      <xdr:row>80</xdr:row>
      <xdr:rowOff>104463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95590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159203</xdr:rowOff>
    </xdr:from>
    <xdr:to>
      <xdr:col>19</xdr:col>
      <xdr:colOff>184150</xdr:colOff>
      <xdr:row>80</xdr:row>
      <xdr:rowOff>89353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99530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7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147541</xdr:rowOff>
    </xdr:from>
    <xdr:to>
      <xdr:col>15</xdr:col>
      <xdr:colOff>133350</xdr:colOff>
      <xdr:row>80</xdr:row>
      <xdr:rowOff>77691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87868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142861</xdr:rowOff>
    </xdr:from>
    <xdr:to>
      <xdr:col>11</xdr:col>
      <xdr:colOff>82550</xdr:colOff>
      <xdr:row>80</xdr:row>
      <xdr:rowOff>73011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83188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148334</xdr:rowOff>
    </xdr:from>
    <xdr:to>
      <xdr:col>7</xdr:col>
      <xdr:colOff>31750</xdr:colOff>
      <xdr:row>80</xdr:row>
      <xdr:rowOff>78484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88661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6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高年齢層の給与水準の高い職員が多いため、数値が増加傾向にある。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退職者数に対して新規職員を採用しているため、今後、数値は微減していくと思われる。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今後も数値に注意し適正な運営に努める。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86995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86995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141288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平成の大合併において自主自立を選択し、経費の節減を実施するため職員数を抑制してきた。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しかし、近年は業務の多様化等により事務量が増加してきていることから、一定の職員数を維持している現状である。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今後においても現状維持していく予定である。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168491</xdr:rowOff>
    </xdr:from>
    <xdr:to>
      <xdr:col>81</xdr:col>
      <xdr:colOff>44450</xdr:colOff>
      <xdr:row>61</xdr:row>
      <xdr:rowOff>2349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549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168491</xdr:rowOff>
    </xdr:from>
    <xdr:to>
      <xdr:col>77</xdr:col>
      <xdr:colOff>44450</xdr:colOff>
      <xdr:row>61</xdr:row>
      <xdr:rowOff>7176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55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169214</xdr:rowOff>
    </xdr:from>
    <xdr:to>
      <xdr:col>72</xdr:col>
      <xdr:colOff>203200</xdr:colOff>
      <xdr:row>61</xdr:row>
      <xdr:rowOff>7176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6214"/>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150876</xdr:rowOff>
    </xdr:from>
    <xdr:to>
      <xdr:col>68</xdr:col>
      <xdr:colOff>152400</xdr:colOff>
      <xdr:row>60</xdr:row>
      <xdr:rowOff>169214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37876"/>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122999</xdr:rowOff>
    </xdr:from>
    <xdr:to>
      <xdr:col>81</xdr:col>
      <xdr:colOff>95250</xdr:colOff>
      <xdr:row>61</xdr:row>
      <xdr:rowOff>53149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139526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117691</xdr:rowOff>
    </xdr:from>
    <xdr:to>
      <xdr:col>77</xdr:col>
      <xdr:colOff>95250</xdr:colOff>
      <xdr:row>61</xdr:row>
      <xdr:rowOff>47841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58018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127826</xdr:rowOff>
    </xdr:from>
    <xdr:to>
      <xdr:col>73</xdr:col>
      <xdr:colOff>44450</xdr:colOff>
      <xdr:row>61</xdr:row>
      <xdr:rowOff>57976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68153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118414</xdr:rowOff>
    </xdr:from>
    <xdr:to>
      <xdr:col>68</xdr:col>
      <xdr:colOff>203200</xdr:colOff>
      <xdr:row>61</xdr:row>
      <xdr:rowOff>48564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58741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されていることから更なる数値の悪化が懸念される。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縮小等を検討し、財政規模に見合った計画を立てていく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129963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129963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公営企業債等繰入見込額及び退職手当負担見込額の減少により一時的に数値は減少したが、村の政策により投資的事業が継続的に進められており、それにより基金の取り崩しが進んでいる。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また、地方債の残高も増加している状況である。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年度から役場庁舎等建設事業が実施されていることから更なる数値の悪化が懸念される。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数値の改善に向けて、事業スケジュールの見直しや特定財源の確保に努め、基金の適正な繰り入れを実施していく。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164747</xdr:rowOff>
    </xdr:from>
    <xdr:to>
      <xdr:col>81</xdr:col>
      <xdr:colOff>44450</xdr:colOff>
      <xdr:row>15</xdr:row>
      <xdr:rowOff>127353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65047"/>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127353</xdr:rowOff>
    </xdr:from>
    <xdr:to>
      <xdr:col>77</xdr:col>
      <xdr:colOff>44450</xdr:colOff>
      <xdr:row>18</xdr:row>
      <xdr:rowOff>83538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99103"/>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160867</xdr:rowOff>
    </xdr:from>
    <xdr:to>
      <xdr:col>72</xdr:col>
      <xdr:colOff>203200</xdr:colOff>
      <xdr:row>18</xdr:row>
      <xdr:rowOff>83538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32617"/>
          <a:ext cx="889000" cy="4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160867</xdr:rowOff>
    </xdr:from>
    <xdr:to>
      <xdr:col>68</xdr:col>
      <xdr:colOff>152400</xdr:colOff>
      <xdr:row>16</xdr:row>
      <xdr:rowOff>142240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326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113947</xdr:rowOff>
    </xdr:from>
    <xdr:to>
      <xdr:col>81</xdr:col>
      <xdr:colOff>95250</xdr:colOff>
      <xdr:row>15</xdr:row>
      <xdr:rowOff>44097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86024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8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76553</xdr:rowOff>
    </xdr:from>
    <xdr:to>
      <xdr:col>77</xdr:col>
      <xdr:colOff>95250</xdr:colOff>
      <xdr:row>16</xdr:row>
      <xdr:rowOff>6703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162930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3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32738</xdr:rowOff>
    </xdr:from>
    <xdr:to>
      <xdr:col>73</xdr:col>
      <xdr:colOff>44450</xdr:colOff>
      <xdr:row>18</xdr:row>
      <xdr:rowOff>134338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1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119115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20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110067</xdr:rowOff>
    </xdr:from>
    <xdr:to>
      <xdr:col>68</xdr:col>
      <xdr:colOff>203200</xdr:colOff>
      <xdr:row>16</xdr:row>
      <xdr:rowOff>40217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24994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高年齢層の給与水準の高い職員の退職及び各種選挙人件費の減少により一時的に数値が減少したが、今後、会計年度任用職員制度により増加していくと思われる。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職員数は現状維持していく予定である。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物件費については、冬季の除雪をはじめ、各種委託料が増加傾向にあり類似団体と比較しても数値は高い。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18</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713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9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12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子どものための教育・保育給付費負担金及び子育て支援臨時特別給付金等が増加している、一方障害者自立支援福祉サービス給付費及び児童手当等は減少しており、ほぼ横ばいの数値となっている。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介護保険事業特別会計繰出金及び後期高齢者医療特別会計繰出金が増加したことにより、数値が増加傾向にある。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特別会計の各種料金の見直しを図り繰出金の抑制に努めるとともに適正な事業運営を図っていく。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16510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継続的な事業がほとんどであるが、村の基幹産業である農林業や観光業に対しての変動がある。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近年、林業を村の重要施策の１つとして位置づけており、補助費等の増加が見込まれる。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69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年度から役場庁舎等建設事業が実施されていることから地方債の発行がさらに続いていく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基金や一般財源の状況を注視し、急激な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66040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地方交付税が微増したため、数値が減少となった。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地方交付税の増減が財政状況に大きな影響を与えるため、国の動向等に注視していく。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95976</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4726"/>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77</xdr:row>
      <xdr:rowOff>4536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4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77</xdr:row>
      <xdr:rowOff>4536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0168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76</xdr:row>
      <xdr:rowOff>71482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9064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45176</xdr:rowOff>
    </xdr:from>
    <xdr:to>
      <xdr:col>82</xdr:col>
      <xdr:colOff>158750</xdr:colOff>
      <xdr:row>75</xdr:row>
      <xdr:rowOff>146776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61703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40113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20682</xdr:rowOff>
    </xdr:from>
    <xdr:to>
      <xdr:col>69</xdr:col>
      <xdr:colOff>142875</xdr:colOff>
      <xdr:row>76</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107059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101452</xdr:rowOff>
    </xdr:from>
    <xdr:to>
      <xdr:col>29</xdr:col>
      <xdr:colOff>127000</xdr:colOff>
      <xdr:row>18</xdr:row>
      <xdr:rowOff>103025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5177"/>
          <a:ext cx="647700" cy="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103025</xdr:rowOff>
    </xdr:from>
    <xdr:to>
      <xdr:col>26</xdr:col>
      <xdr:colOff>50800</xdr:colOff>
      <xdr:row>18</xdr:row>
      <xdr:rowOff>106514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6750"/>
          <a:ext cx="6985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105456</xdr:rowOff>
    </xdr:from>
    <xdr:to>
      <xdr:col>22</xdr:col>
      <xdr:colOff>114300</xdr:colOff>
      <xdr:row>18</xdr:row>
      <xdr:rowOff>106514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105456</xdr:rowOff>
    </xdr:from>
    <xdr:to>
      <xdr:col>18</xdr:col>
      <xdr:colOff>177800</xdr:colOff>
      <xdr:row>18</xdr:row>
      <xdr:rowOff>107085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50652</xdr:rowOff>
    </xdr:from>
    <xdr:to>
      <xdr:col>29</xdr:col>
      <xdr:colOff>177800</xdr:colOff>
      <xdr:row>18</xdr:row>
      <xdr:rowOff>152252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130679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52225</xdr:rowOff>
    </xdr:from>
    <xdr:to>
      <xdr:col>26</xdr:col>
      <xdr:colOff>101600</xdr:colOff>
      <xdr:row>18</xdr:row>
      <xdr:rowOff>153825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138602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55714</xdr:rowOff>
    </xdr:from>
    <xdr:to>
      <xdr:col>22</xdr:col>
      <xdr:colOff>165100</xdr:colOff>
      <xdr:row>18</xdr:row>
      <xdr:rowOff>157314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142091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54656</xdr:rowOff>
    </xdr:from>
    <xdr:to>
      <xdr:col>19</xdr:col>
      <xdr:colOff>38100</xdr:colOff>
      <xdr:row>18</xdr:row>
      <xdr:rowOff>156256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141033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56285</xdr:rowOff>
    </xdr:from>
    <xdr:to>
      <xdr:col>15</xdr:col>
      <xdr:colOff>101600</xdr:colOff>
      <xdr:row>18</xdr:row>
      <xdr:rowOff>157885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142662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235722</xdr:rowOff>
    </xdr:from>
    <xdr:to>
      <xdr:col>29</xdr:col>
      <xdr:colOff>127000</xdr:colOff>
      <xdr:row>35</xdr:row>
      <xdr:rowOff>257462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6072"/>
          <a:ext cx="647700" cy="2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205844</xdr:rowOff>
    </xdr:from>
    <xdr:to>
      <xdr:col>26</xdr:col>
      <xdr:colOff>50800</xdr:colOff>
      <xdr:row>35</xdr:row>
      <xdr:rowOff>257462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16194"/>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205844</xdr:rowOff>
    </xdr:from>
    <xdr:to>
      <xdr:col>22</xdr:col>
      <xdr:colOff>114300</xdr:colOff>
      <xdr:row>35</xdr:row>
      <xdr:rowOff>265166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16194"/>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235425</xdr:rowOff>
    </xdr:from>
    <xdr:to>
      <xdr:col>18</xdr:col>
      <xdr:colOff>177800</xdr:colOff>
      <xdr:row>35</xdr:row>
      <xdr:rowOff>265166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5775"/>
          <a:ext cx="698500" cy="2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184922</xdr:rowOff>
    </xdr:from>
    <xdr:to>
      <xdr:col>29</xdr:col>
      <xdr:colOff>177800</xdr:colOff>
      <xdr:row>35</xdr:row>
      <xdr:rowOff>286522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156999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206662</xdr:rowOff>
    </xdr:from>
    <xdr:to>
      <xdr:col>26</xdr:col>
      <xdr:colOff>101600</xdr:colOff>
      <xdr:row>35</xdr:row>
      <xdr:rowOff>308262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293039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155044</xdr:rowOff>
    </xdr:from>
    <xdr:to>
      <xdr:col>22</xdr:col>
      <xdr:colOff>165100</xdr:colOff>
      <xdr:row>35</xdr:row>
      <xdr:rowOff>256644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266821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214366</xdr:rowOff>
    </xdr:from>
    <xdr:to>
      <xdr:col>19</xdr:col>
      <xdr:colOff>38100</xdr:colOff>
      <xdr:row>35</xdr:row>
      <xdr:rowOff>315966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1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184625</xdr:rowOff>
    </xdr:from>
    <xdr:to>
      <xdr:col>15</xdr:col>
      <xdr:colOff>101600</xdr:colOff>
      <xdr:row>35</xdr:row>
      <xdr:rowOff>286225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296402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121016</xdr:rowOff>
    </xdr:from>
    <xdr:to>
      <xdr:col>24</xdr:col>
      <xdr:colOff>63500</xdr:colOff>
      <xdr:row>37</xdr:row>
      <xdr:rowOff>123951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4666"/>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123951</xdr:rowOff>
    </xdr:from>
    <xdr:to>
      <xdr:col>19</xdr:col>
      <xdr:colOff>177800</xdr:colOff>
      <xdr:row>37</xdr:row>
      <xdr:rowOff>126944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60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126944</xdr:rowOff>
    </xdr:from>
    <xdr:to>
      <xdr:col>15</xdr:col>
      <xdr:colOff>50800</xdr:colOff>
      <xdr:row>37</xdr:row>
      <xdr:rowOff>127649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126390</xdr:rowOff>
    </xdr:from>
    <xdr:to>
      <xdr:col>10</xdr:col>
      <xdr:colOff>114300</xdr:colOff>
      <xdr:row>37</xdr:row>
      <xdr:rowOff>127649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0040"/>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70216</xdr:rowOff>
    </xdr:from>
    <xdr:to>
      <xdr:col>24</xdr:col>
      <xdr:colOff>114300</xdr:colOff>
      <xdr:row>38</xdr:row>
      <xdr:rowOff>366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156593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73151</xdr:rowOff>
    </xdr:from>
    <xdr:to>
      <xdr:col>20</xdr:col>
      <xdr:colOff>38100</xdr:colOff>
      <xdr:row>38</xdr:row>
      <xdr:rowOff>3301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165878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76144</xdr:rowOff>
    </xdr:from>
    <xdr:to>
      <xdr:col>15</xdr:col>
      <xdr:colOff>101600</xdr:colOff>
      <xdr:row>38</xdr:row>
      <xdr:rowOff>6294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168871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76849</xdr:rowOff>
    </xdr:from>
    <xdr:to>
      <xdr:col>10</xdr:col>
      <xdr:colOff>165100</xdr:colOff>
      <xdr:row>38</xdr:row>
      <xdr:rowOff>6999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169576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75590</xdr:rowOff>
    </xdr:from>
    <xdr:to>
      <xdr:col>6</xdr:col>
      <xdr:colOff>38100</xdr:colOff>
      <xdr:row>38</xdr:row>
      <xdr:rowOff>5739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168317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43524</xdr:rowOff>
    </xdr:from>
    <xdr:to>
      <xdr:col>24</xdr:col>
      <xdr:colOff>63500</xdr:colOff>
      <xdr:row>57</xdr:row>
      <xdr:rowOff>60970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6174"/>
          <a:ext cx="8382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60970</xdr:rowOff>
    </xdr:from>
    <xdr:to>
      <xdr:col>19</xdr:col>
      <xdr:colOff>177800</xdr:colOff>
      <xdr:row>57</xdr:row>
      <xdr:rowOff>71720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33620"/>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71720</xdr:rowOff>
    </xdr:from>
    <xdr:to>
      <xdr:col>15</xdr:col>
      <xdr:colOff>50800</xdr:colOff>
      <xdr:row>57</xdr:row>
      <xdr:rowOff>80441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4370"/>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76294</xdr:rowOff>
    </xdr:from>
    <xdr:to>
      <xdr:col>10</xdr:col>
      <xdr:colOff>114300</xdr:colOff>
      <xdr:row>57</xdr:row>
      <xdr:rowOff>80441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4894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164174</xdr:rowOff>
    </xdr:from>
    <xdr:to>
      <xdr:col>24</xdr:col>
      <xdr:colOff>114300</xdr:colOff>
      <xdr:row>57</xdr:row>
      <xdr:rowOff>94324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10170</xdr:rowOff>
    </xdr:from>
    <xdr:to>
      <xdr:col>20</xdr:col>
      <xdr:colOff>38100</xdr:colOff>
      <xdr:row>57</xdr:row>
      <xdr:rowOff>111770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102897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7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20920</xdr:rowOff>
    </xdr:from>
    <xdr:to>
      <xdr:col>15</xdr:col>
      <xdr:colOff>101600</xdr:colOff>
      <xdr:row>57</xdr:row>
      <xdr:rowOff>122520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113647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29641</xdr:rowOff>
    </xdr:from>
    <xdr:to>
      <xdr:col>10</xdr:col>
      <xdr:colOff>165100</xdr:colOff>
      <xdr:row>57</xdr:row>
      <xdr:rowOff>131241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122368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25494</xdr:rowOff>
    </xdr:from>
    <xdr:to>
      <xdr:col>6</xdr:col>
      <xdr:colOff>38100</xdr:colOff>
      <xdr:row>57</xdr:row>
      <xdr:rowOff>127094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118221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9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5069</xdr:rowOff>
    </xdr:from>
    <xdr:to>
      <xdr:col>24</xdr:col>
      <xdr:colOff>63500</xdr:colOff>
      <xdr:row>79</xdr:row>
      <xdr:rowOff>11060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49619"/>
          <a:ext cx="8382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5069</xdr:rowOff>
    </xdr:from>
    <xdr:to>
      <xdr:col>19</xdr:col>
      <xdr:colOff>177800</xdr:colOff>
      <xdr:row>79</xdr:row>
      <xdr:rowOff>13588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49619"/>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9638</xdr:rowOff>
    </xdr:from>
    <xdr:to>
      <xdr:col>15</xdr:col>
      <xdr:colOff>50800</xdr:colOff>
      <xdr:row>79</xdr:row>
      <xdr:rowOff>13588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418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2277</xdr:rowOff>
    </xdr:from>
    <xdr:to>
      <xdr:col>10</xdr:col>
      <xdr:colOff>114300</xdr:colOff>
      <xdr:row>79</xdr:row>
      <xdr:rowOff>9638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682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131710</xdr:rowOff>
    </xdr:from>
    <xdr:to>
      <xdr:col>24</xdr:col>
      <xdr:colOff>114300</xdr:colOff>
      <xdr:row>79</xdr:row>
      <xdr:rowOff>61860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46637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125719</xdr:rowOff>
    </xdr:from>
    <xdr:to>
      <xdr:col>20</xdr:col>
      <xdr:colOff>38100</xdr:colOff>
      <xdr:row>79</xdr:row>
      <xdr:rowOff>55869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46996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134238</xdr:rowOff>
    </xdr:from>
    <xdr:to>
      <xdr:col>15</xdr:col>
      <xdr:colOff>101600</xdr:colOff>
      <xdr:row>79</xdr:row>
      <xdr:rowOff>64388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55515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130288</xdr:rowOff>
    </xdr:from>
    <xdr:to>
      <xdr:col>10</xdr:col>
      <xdr:colOff>165100</xdr:colOff>
      <xdr:row>79</xdr:row>
      <xdr:rowOff>60438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51565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122927</xdr:rowOff>
    </xdr:from>
    <xdr:to>
      <xdr:col>6</xdr:col>
      <xdr:colOff>38100</xdr:colOff>
      <xdr:row>79</xdr:row>
      <xdr:rowOff>53077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44204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37734</xdr:rowOff>
    </xdr:from>
    <xdr:to>
      <xdr:col>24</xdr:col>
      <xdr:colOff>63500</xdr:colOff>
      <xdr:row>94</xdr:row>
      <xdr:rowOff>84085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54034"/>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84085</xdr:rowOff>
    </xdr:from>
    <xdr:to>
      <xdr:col>19</xdr:col>
      <xdr:colOff>177800</xdr:colOff>
      <xdr:row>94</xdr:row>
      <xdr:rowOff>85663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0038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63173</xdr:rowOff>
    </xdr:from>
    <xdr:to>
      <xdr:col>15</xdr:col>
      <xdr:colOff>50800</xdr:colOff>
      <xdr:row>94</xdr:row>
      <xdr:rowOff>85663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9473"/>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63173</xdr:rowOff>
    </xdr:from>
    <xdr:to>
      <xdr:col>10</xdr:col>
      <xdr:colOff>114300</xdr:colOff>
      <xdr:row>94</xdr:row>
      <xdr:rowOff>135009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9473"/>
          <a:ext cx="889000" cy="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158384</xdr:rowOff>
    </xdr:from>
    <xdr:to>
      <xdr:col>24</xdr:col>
      <xdr:colOff>114300</xdr:colOff>
      <xdr:row>94</xdr:row>
      <xdr:rowOff>88534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33285</xdr:rowOff>
    </xdr:from>
    <xdr:to>
      <xdr:col>20</xdr:col>
      <xdr:colOff>38100</xdr:colOff>
      <xdr:row>94</xdr:row>
      <xdr:rowOff>134885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151412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34863</xdr:rowOff>
    </xdr:from>
    <xdr:to>
      <xdr:col>15</xdr:col>
      <xdr:colOff>101600</xdr:colOff>
      <xdr:row>94</xdr:row>
      <xdr:rowOff>136463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152990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2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12373</xdr:rowOff>
    </xdr:from>
    <xdr:to>
      <xdr:col>10</xdr:col>
      <xdr:colOff>165100</xdr:colOff>
      <xdr:row>94</xdr:row>
      <xdr:rowOff>113973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130500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84209</xdr:rowOff>
    </xdr:from>
    <xdr:to>
      <xdr:col>6</xdr:col>
      <xdr:colOff>38100</xdr:colOff>
      <xdr:row>95</xdr:row>
      <xdr:rowOff>14359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30886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125081</xdr:rowOff>
    </xdr:from>
    <xdr:to>
      <xdr:col>55</xdr:col>
      <xdr:colOff>0</xdr:colOff>
      <xdr:row>38</xdr:row>
      <xdr:rowOff>13488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7281"/>
          <a:ext cx="838200" cy="2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13488</xdr:rowOff>
    </xdr:from>
    <xdr:to>
      <xdr:col>50</xdr:col>
      <xdr:colOff>114300</xdr:colOff>
      <xdr:row>38</xdr:row>
      <xdr:rowOff>27861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8588"/>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12305</xdr:rowOff>
    </xdr:from>
    <xdr:to>
      <xdr:col>45</xdr:col>
      <xdr:colOff>177800</xdr:colOff>
      <xdr:row>38</xdr:row>
      <xdr:rowOff>27861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7405"/>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12305</xdr:rowOff>
    </xdr:from>
    <xdr:to>
      <xdr:col>41</xdr:col>
      <xdr:colOff>50800</xdr:colOff>
      <xdr:row>38</xdr:row>
      <xdr:rowOff>32607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7405"/>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74281</xdr:rowOff>
    </xdr:from>
    <xdr:to>
      <xdr:col>55</xdr:col>
      <xdr:colOff>50800</xdr:colOff>
      <xdr:row>37</xdr:row>
      <xdr:rowOff>4431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160658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134138</xdr:rowOff>
    </xdr:from>
    <xdr:to>
      <xdr:col>50</xdr:col>
      <xdr:colOff>165100</xdr:colOff>
      <xdr:row>38</xdr:row>
      <xdr:rowOff>64288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55415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148511</xdr:rowOff>
    </xdr:from>
    <xdr:to>
      <xdr:col>46</xdr:col>
      <xdr:colOff>38100</xdr:colOff>
      <xdr:row>38</xdr:row>
      <xdr:rowOff>78661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132955</xdr:rowOff>
    </xdr:from>
    <xdr:to>
      <xdr:col>41</xdr:col>
      <xdr:colOff>101600</xdr:colOff>
      <xdr:row>38</xdr:row>
      <xdr:rowOff>63105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54232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153257</xdr:rowOff>
    </xdr:from>
    <xdr:to>
      <xdr:col>36</xdr:col>
      <xdr:colOff>165100</xdr:colOff>
      <xdr:row>38</xdr:row>
      <xdr:rowOff>83407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123358</xdr:rowOff>
    </xdr:from>
    <xdr:to>
      <xdr:col>55</xdr:col>
      <xdr:colOff>0</xdr:colOff>
      <xdr:row>58</xdr:row>
      <xdr:rowOff>143318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7458"/>
          <a:ext cx="8382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123358</xdr:rowOff>
    </xdr:from>
    <xdr:to>
      <xdr:col>50</xdr:col>
      <xdr:colOff>114300</xdr:colOff>
      <xdr:row>58</xdr:row>
      <xdr:rowOff>165476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7458"/>
          <a:ext cx="8890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151611</xdr:rowOff>
    </xdr:from>
    <xdr:to>
      <xdr:col>45</xdr:col>
      <xdr:colOff>177800</xdr:colOff>
      <xdr:row>58</xdr:row>
      <xdr:rowOff>165476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5711"/>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132757</xdr:rowOff>
    </xdr:from>
    <xdr:to>
      <xdr:col>41</xdr:col>
      <xdr:colOff>50800</xdr:colOff>
      <xdr:row>58</xdr:row>
      <xdr:rowOff>151611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6857"/>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92518</xdr:rowOff>
    </xdr:from>
    <xdr:to>
      <xdr:col>55</xdr:col>
      <xdr:colOff>50800</xdr:colOff>
      <xdr:row>59</xdr:row>
      <xdr:rowOff>22668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72558</xdr:rowOff>
    </xdr:from>
    <xdr:to>
      <xdr:col>50</xdr:col>
      <xdr:colOff>165100</xdr:colOff>
      <xdr:row>59</xdr:row>
      <xdr:rowOff>2708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114676</xdr:rowOff>
    </xdr:from>
    <xdr:to>
      <xdr:col>46</xdr:col>
      <xdr:colOff>38100</xdr:colOff>
      <xdr:row>59</xdr:row>
      <xdr:rowOff>44826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35953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100811</xdr:rowOff>
    </xdr:from>
    <xdr:to>
      <xdr:col>41</xdr:col>
      <xdr:colOff>101600</xdr:colOff>
      <xdr:row>59</xdr:row>
      <xdr:rowOff>30961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22088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81957</xdr:rowOff>
    </xdr:from>
    <xdr:to>
      <xdr:col>36</xdr:col>
      <xdr:colOff>165100</xdr:colOff>
      <xdr:row>59</xdr:row>
      <xdr:rowOff>12107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163615</xdr:rowOff>
    </xdr:from>
    <xdr:to>
      <xdr:col>55</xdr:col>
      <xdr:colOff>0</xdr:colOff>
      <xdr:row>79</xdr:row>
      <xdr:rowOff>36210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6715"/>
          <a:ext cx="8382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163615</xdr:rowOff>
    </xdr:from>
    <xdr:to>
      <xdr:col>50</xdr:col>
      <xdr:colOff>114300</xdr:colOff>
      <xdr:row>79</xdr:row>
      <xdr:rowOff>20513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36715"/>
          <a:ext cx="889000" cy="2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159682</xdr:rowOff>
    </xdr:from>
    <xdr:to>
      <xdr:col>45</xdr:col>
      <xdr:colOff>177800</xdr:colOff>
      <xdr:row>79</xdr:row>
      <xdr:rowOff>20513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2782"/>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141520</xdr:rowOff>
    </xdr:from>
    <xdr:to>
      <xdr:col>41</xdr:col>
      <xdr:colOff>50800</xdr:colOff>
      <xdr:row>78</xdr:row>
      <xdr:rowOff>159682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4620"/>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156860</xdr:rowOff>
    </xdr:from>
    <xdr:to>
      <xdr:col>55</xdr:col>
      <xdr:colOff>50800</xdr:colOff>
      <xdr:row>79</xdr:row>
      <xdr:rowOff>87010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112815</xdr:rowOff>
    </xdr:from>
    <xdr:to>
      <xdr:col>50</xdr:col>
      <xdr:colOff>165100</xdr:colOff>
      <xdr:row>79</xdr:row>
      <xdr:rowOff>42965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34092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141163</xdr:rowOff>
    </xdr:from>
    <xdr:to>
      <xdr:col>46</xdr:col>
      <xdr:colOff>38100</xdr:colOff>
      <xdr:row>79</xdr:row>
      <xdr:rowOff>71313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62440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108882</xdr:rowOff>
    </xdr:from>
    <xdr:to>
      <xdr:col>41</xdr:col>
      <xdr:colOff>101600</xdr:colOff>
      <xdr:row>79</xdr:row>
      <xdr:rowOff>39032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90720</xdr:rowOff>
    </xdr:from>
    <xdr:to>
      <xdr:col>36</xdr:col>
      <xdr:colOff>165100</xdr:colOff>
      <xdr:row>79</xdr:row>
      <xdr:rowOff>20870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37397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61173</xdr:rowOff>
    </xdr:from>
    <xdr:to>
      <xdr:col>55</xdr:col>
      <xdr:colOff>0</xdr:colOff>
      <xdr:row>98</xdr:row>
      <xdr:rowOff>66921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3273"/>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66921</xdr:rowOff>
    </xdr:from>
    <xdr:to>
      <xdr:col>50</xdr:col>
      <xdr:colOff>114300</xdr:colOff>
      <xdr:row>98</xdr:row>
      <xdr:rowOff>99749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9021"/>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99749</xdr:rowOff>
    </xdr:from>
    <xdr:to>
      <xdr:col>45</xdr:col>
      <xdr:colOff>177800</xdr:colOff>
      <xdr:row>98</xdr:row>
      <xdr:rowOff>112086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1849"/>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112086</xdr:rowOff>
    </xdr:from>
    <xdr:to>
      <xdr:col>41</xdr:col>
      <xdr:colOff>50800</xdr:colOff>
      <xdr:row>98</xdr:row>
      <xdr:rowOff>131322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4186"/>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10373</xdr:rowOff>
    </xdr:from>
    <xdr:to>
      <xdr:col>55</xdr:col>
      <xdr:colOff>50800</xdr:colOff>
      <xdr:row>98</xdr:row>
      <xdr:rowOff>111973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16121</xdr:rowOff>
    </xdr:from>
    <xdr:to>
      <xdr:col>50</xdr:col>
      <xdr:colOff>165100</xdr:colOff>
      <xdr:row>98</xdr:row>
      <xdr:rowOff>117721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134248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9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48949</xdr:rowOff>
    </xdr:from>
    <xdr:to>
      <xdr:col>46</xdr:col>
      <xdr:colOff>38100</xdr:colOff>
      <xdr:row>98</xdr:row>
      <xdr:rowOff>150549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61286</xdr:rowOff>
    </xdr:from>
    <xdr:to>
      <xdr:col>41</xdr:col>
      <xdr:colOff>101600</xdr:colOff>
      <xdr:row>98</xdr:row>
      <xdr:rowOff>162886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154013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80522</xdr:rowOff>
    </xdr:from>
    <xdr:to>
      <xdr:col>36</xdr:col>
      <xdr:colOff>165100</xdr:colOff>
      <xdr:row>99</xdr:row>
      <xdr:rowOff>10672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1799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159348</xdr:rowOff>
    </xdr:from>
    <xdr:to>
      <xdr:col>85</xdr:col>
      <xdr:colOff>127000</xdr:colOff>
      <xdr:row>78</xdr:row>
      <xdr:rowOff>169873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32448"/>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169873</xdr:rowOff>
    </xdr:from>
    <xdr:to>
      <xdr:col>81</xdr:col>
      <xdr:colOff>50800</xdr:colOff>
      <xdr:row>79</xdr:row>
      <xdr:rowOff>4277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4297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4277</xdr:rowOff>
    </xdr:from>
    <xdr:to>
      <xdr:col>76</xdr:col>
      <xdr:colOff>114300</xdr:colOff>
      <xdr:row>79</xdr:row>
      <xdr:rowOff>12517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4882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3491</xdr:rowOff>
    </xdr:from>
    <xdr:to>
      <xdr:col>71</xdr:col>
      <xdr:colOff>177800</xdr:colOff>
      <xdr:row>79</xdr:row>
      <xdr:rowOff>12517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4804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108548</xdr:rowOff>
    </xdr:from>
    <xdr:to>
      <xdr:col>85</xdr:col>
      <xdr:colOff>177800</xdr:colOff>
      <xdr:row>79</xdr:row>
      <xdr:rowOff>38698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23475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119073</xdr:rowOff>
    </xdr:from>
    <xdr:to>
      <xdr:col>81</xdr:col>
      <xdr:colOff>101600</xdr:colOff>
      <xdr:row>79</xdr:row>
      <xdr:rowOff>49223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40350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124927</xdr:rowOff>
    </xdr:from>
    <xdr:to>
      <xdr:col>76</xdr:col>
      <xdr:colOff>165100</xdr:colOff>
      <xdr:row>79</xdr:row>
      <xdr:rowOff>55077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46204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133167</xdr:rowOff>
    </xdr:from>
    <xdr:to>
      <xdr:col>72</xdr:col>
      <xdr:colOff>38100</xdr:colOff>
      <xdr:row>79</xdr:row>
      <xdr:rowOff>63317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54444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124141</xdr:rowOff>
    </xdr:from>
    <xdr:to>
      <xdr:col>67</xdr:col>
      <xdr:colOff>101600</xdr:colOff>
      <xdr:row>79</xdr:row>
      <xdr:rowOff>54291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45418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22687</xdr:rowOff>
    </xdr:from>
    <xdr:to>
      <xdr:col>85</xdr:col>
      <xdr:colOff>127000</xdr:colOff>
      <xdr:row>99</xdr:row>
      <xdr:rowOff>29279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9623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23152</xdr:rowOff>
    </xdr:from>
    <xdr:to>
      <xdr:col>81</xdr:col>
      <xdr:colOff>50800</xdr:colOff>
      <xdr:row>99</xdr:row>
      <xdr:rowOff>29279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96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23152</xdr:rowOff>
    </xdr:from>
    <xdr:to>
      <xdr:col>76</xdr:col>
      <xdr:colOff>114300</xdr:colOff>
      <xdr:row>99</xdr:row>
      <xdr:rowOff>25977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6702"/>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25977</xdr:rowOff>
    </xdr:from>
    <xdr:to>
      <xdr:col>71</xdr:col>
      <xdr:colOff>177800</xdr:colOff>
      <xdr:row>99</xdr:row>
      <xdr:rowOff>40408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99527"/>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143337</xdr:rowOff>
    </xdr:from>
    <xdr:to>
      <xdr:col>85</xdr:col>
      <xdr:colOff>177800</xdr:colOff>
      <xdr:row>99</xdr:row>
      <xdr:rowOff>73487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149929</xdr:rowOff>
    </xdr:from>
    <xdr:to>
      <xdr:col>81</xdr:col>
      <xdr:colOff>101600</xdr:colOff>
      <xdr:row>99</xdr:row>
      <xdr:rowOff>80079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71206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143802</xdr:rowOff>
    </xdr:from>
    <xdr:to>
      <xdr:col>76</xdr:col>
      <xdr:colOff>165100</xdr:colOff>
      <xdr:row>99</xdr:row>
      <xdr:rowOff>73952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146627</xdr:rowOff>
    </xdr:from>
    <xdr:to>
      <xdr:col>72</xdr:col>
      <xdr:colOff>38100</xdr:colOff>
      <xdr:row>99</xdr:row>
      <xdr:rowOff>76777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67904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161058</xdr:rowOff>
    </xdr:from>
    <xdr:to>
      <xdr:col>67</xdr:col>
      <xdr:colOff>101600</xdr:colOff>
      <xdr:row>99</xdr:row>
      <xdr:rowOff>91208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82335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105639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2073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147566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3522</xdr:rowOff>
    </xdr:from>
    <xdr:to>
      <xdr:col>116</xdr:col>
      <xdr:colOff>63500</xdr:colOff>
      <xdr:row>77</xdr:row>
      <xdr:rowOff>8248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05172"/>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3522</xdr:rowOff>
    </xdr:from>
    <xdr:to>
      <xdr:col>111</xdr:col>
      <xdr:colOff>177800</xdr:colOff>
      <xdr:row>77</xdr:row>
      <xdr:rowOff>34449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05172"/>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34449</xdr:rowOff>
    </xdr:from>
    <xdr:to>
      <xdr:col>107</xdr:col>
      <xdr:colOff>50800</xdr:colOff>
      <xdr:row>77</xdr:row>
      <xdr:rowOff>50515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60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31164</xdr:rowOff>
    </xdr:from>
    <xdr:to>
      <xdr:col>102</xdr:col>
      <xdr:colOff>114300</xdr:colOff>
      <xdr:row>77</xdr:row>
      <xdr:rowOff>50515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32814"/>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128898</xdr:rowOff>
    </xdr:from>
    <xdr:to>
      <xdr:col>116</xdr:col>
      <xdr:colOff>114300</xdr:colOff>
      <xdr:row>77</xdr:row>
      <xdr:rowOff>59048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107325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124172</xdr:rowOff>
    </xdr:from>
    <xdr:to>
      <xdr:col>112</xdr:col>
      <xdr:colOff>38100</xdr:colOff>
      <xdr:row>77</xdr:row>
      <xdr:rowOff>54322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45449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155099</xdr:rowOff>
    </xdr:from>
    <xdr:to>
      <xdr:col>107</xdr:col>
      <xdr:colOff>101600</xdr:colOff>
      <xdr:row>77</xdr:row>
      <xdr:rowOff>85249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76376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171165</xdr:rowOff>
    </xdr:from>
    <xdr:to>
      <xdr:col>102</xdr:col>
      <xdr:colOff>165100</xdr:colOff>
      <xdr:row>77</xdr:row>
      <xdr:rowOff>101315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92442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151814</xdr:rowOff>
    </xdr:from>
    <xdr:to>
      <xdr:col>98</xdr:col>
      <xdr:colOff>38100</xdr:colOff>
      <xdr:row>77</xdr:row>
      <xdr:rowOff>81964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73091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各比率の推移を類似団体と比較しても大きな差はない。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村の政策により普通建設事業が継続的に行われている状況である。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また、各種施設の維持修繕等もこれから大きな負担になると予測される。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村の財政規模に見合った事業を実施していくことで、健全な財政運営になるよう努めていく。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103734</xdr:rowOff>
    </xdr:from>
    <xdr:to>
      <xdr:col>24</xdr:col>
      <xdr:colOff>63500</xdr:colOff>
      <xdr:row>37</xdr:row>
      <xdr:rowOff>116040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7384"/>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103734</xdr:rowOff>
    </xdr:from>
    <xdr:to>
      <xdr:col>19</xdr:col>
      <xdr:colOff>177800</xdr:colOff>
      <xdr:row>37</xdr:row>
      <xdr:rowOff>109182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738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109182</xdr:rowOff>
    </xdr:from>
    <xdr:to>
      <xdr:col>15</xdr:col>
      <xdr:colOff>50800</xdr:colOff>
      <xdr:row>37</xdr:row>
      <xdr:rowOff>111449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92913</xdr:rowOff>
    </xdr:from>
    <xdr:to>
      <xdr:col>10</xdr:col>
      <xdr:colOff>114300</xdr:colOff>
      <xdr:row>37</xdr:row>
      <xdr:rowOff>111449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65240</xdr:rowOff>
    </xdr:from>
    <xdr:to>
      <xdr:col>24</xdr:col>
      <xdr:colOff>114300</xdr:colOff>
      <xdr:row>37</xdr:row>
      <xdr:rowOff>166839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43667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52934</xdr:rowOff>
    </xdr:from>
    <xdr:to>
      <xdr:col>20</xdr:col>
      <xdr:colOff>38100</xdr:colOff>
      <xdr:row>37</xdr:row>
      <xdr:rowOff>154534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145661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58382</xdr:rowOff>
    </xdr:from>
    <xdr:to>
      <xdr:col>15</xdr:col>
      <xdr:colOff>101600</xdr:colOff>
      <xdr:row>37</xdr:row>
      <xdr:rowOff>159982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151109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60649</xdr:rowOff>
    </xdr:from>
    <xdr:to>
      <xdr:col>10</xdr:col>
      <xdr:colOff>165100</xdr:colOff>
      <xdr:row>37</xdr:row>
      <xdr:rowOff>162249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42113</xdr:rowOff>
    </xdr:from>
    <xdr:to>
      <xdr:col>6</xdr:col>
      <xdr:colOff>38100</xdr:colOff>
      <xdr:row>37</xdr:row>
      <xdr:rowOff>143713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134840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160363</xdr:rowOff>
    </xdr:from>
    <xdr:to>
      <xdr:col>24</xdr:col>
      <xdr:colOff>63500</xdr:colOff>
      <xdr:row>58</xdr:row>
      <xdr:rowOff>64067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3013"/>
          <a:ext cx="838200" cy="7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64067</xdr:rowOff>
    </xdr:from>
    <xdr:to>
      <xdr:col>19</xdr:col>
      <xdr:colOff>177800</xdr:colOff>
      <xdr:row>58</xdr:row>
      <xdr:rowOff>65281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8167"/>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65281</xdr:rowOff>
    </xdr:from>
    <xdr:to>
      <xdr:col>15</xdr:col>
      <xdr:colOff>50800</xdr:colOff>
      <xdr:row>58</xdr:row>
      <xdr:rowOff>70615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938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70615</xdr:rowOff>
    </xdr:from>
    <xdr:to>
      <xdr:col>10</xdr:col>
      <xdr:colOff>114300</xdr:colOff>
      <xdr:row>58</xdr:row>
      <xdr:rowOff>79668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47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109563</xdr:rowOff>
    </xdr:from>
    <xdr:to>
      <xdr:col>24</xdr:col>
      <xdr:colOff>114300</xdr:colOff>
      <xdr:row>58</xdr:row>
      <xdr:rowOff>39713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13267</xdr:rowOff>
    </xdr:from>
    <xdr:to>
      <xdr:col>20</xdr:col>
      <xdr:colOff>38100</xdr:colOff>
      <xdr:row>58</xdr:row>
      <xdr:rowOff>114867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105994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14481</xdr:rowOff>
    </xdr:from>
    <xdr:to>
      <xdr:col>15</xdr:col>
      <xdr:colOff>101600</xdr:colOff>
      <xdr:row>58</xdr:row>
      <xdr:rowOff>116081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107208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19815</xdr:rowOff>
    </xdr:from>
    <xdr:to>
      <xdr:col>10</xdr:col>
      <xdr:colOff>165100</xdr:colOff>
      <xdr:row>58</xdr:row>
      <xdr:rowOff>121415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112542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28868</xdr:rowOff>
    </xdr:from>
    <xdr:to>
      <xdr:col>6</xdr:col>
      <xdr:colOff>38100</xdr:colOff>
      <xdr:row>58</xdr:row>
      <xdr:rowOff>130468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121595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58555</xdr:rowOff>
    </xdr:from>
    <xdr:to>
      <xdr:col>24</xdr:col>
      <xdr:colOff>63500</xdr:colOff>
      <xdr:row>77</xdr:row>
      <xdr:rowOff>72958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0205"/>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41742</xdr:rowOff>
    </xdr:from>
    <xdr:to>
      <xdr:col>19</xdr:col>
      <xdr:colOff>177800</xdr:colOff>
      <xdr:row>77</xdr:row>
      <xdr:rowOff>72958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3392"/>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41742</xdr:rowOff>
    </xdr:from>
    <xdr:to>
      <xdr:col>15</xdr:col>
      <xdr:colOff>50800</xdr:colOff>
      <xdr:row>77</xdr:row>
      <xdr:rowOff>90463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3392"/>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103525</xdr:rowOff>
    </xdr:from>
    <xdr:to>
      <xdr:col>10</xdr:col>
      <xdr:colOff>114300</xdr:colOff>
      <xdr:row>77</xdr:row>
      <xdr:rowOff>90463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33725"/>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7755</xdr:rowOff>
    </xdr:from>
    <xdr:to>
      <xdr:col>24</xdr:col>
      <xdr:colOff>114300</xdr:colOff>
      <xdr:row>77</xdr:row>
      <xdr:rowOff>109355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94132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22158</xdr:rowOff>
    </xdr:from>
    <xdr:to>
      <xdr:col>20</xdr:col>
      <xdr:colOff>38100</xdr:colOff>
      <xdr:row>77</xdr:row>
      <xdr:rowOff>123758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114885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162392</xdr:rowOff>
    </xdr:from>
    <xdr:to>
      <xdr:col>15</xdr:col>
      <xdr:colOff>101600</xdr:colOff>
      <xdr:row>77</xdr:row>
      <xdr:rowOff>92542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39663</xdr:rowOff>
    </xdr:from>
    <xdr:to>
      <xdr:col>10</xdr:col>
      <xdr:colOff>165100</xdr:colOff>
      <xdr:row>77</xdr:row>
      <xdr:rowOff>141263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52725</xdr:rowOff>
    </xdr:from>
    <xdr:to>
      <xdr:col>6</xdr:col>
      <xdr:colOff>38100</xdr:colOff>
      <xdr:row>76</xdr:row>
      <xdr:rowOff>154325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167447</xdr:rowOff>
    </xdr:from>
    <xdr:to>
      <xdr:col>24</xdr:col>
      <xdr:colOff>63500</xdr:colOff>
      <xdr:row>98</xdr:row>
      <xdr:rowOff>64925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98097"/>
          <a:ext cx="838200" cy="6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167447</xdr:rowOff>
    </xdr:from>
    <xdr:to>
      <xdr:col>19</xdr:col>
      <xdr:colOff>177800</xdr:colOff>
      <xdr:row>98</xdr:row>
      <xdr:rowOff>72667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8097"/>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68152</xdr:rowOff>
    </xdr:from>
    <xdr:to>
      <xdr:col>15</xdr:col>
      <xdr:colOff>50800</xdr:colOff>
      <xdr:row>98</xdr:row>
      <xdr:rowOff>72667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70252"/>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68152</xdr:rowOff>
    </xdr:from>
    <xdr:to>
      <xdr:col>10</xdr:col>
      <xdr:colOff>114300</xdr:colOff>
      <xdr:row>98</xdr:row>
      <xdr:rowOff>69918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7025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14125</xdr:rowOff>
    </xdr:from>
    <xdr:to>
      <xdr:col>24</xdr:col>
      <xdr:colOff>114300</xdr:colOff>
      <xdr:row>98</xdr:row>
      <xdr:rowOff>115725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100502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116647</xdr:rowOff>
    </xdr:from>
    <xdr:to>
      <xdr:col>20</xdr:col>
      <xdr:colOff>38100</xdr:colOff>
      <xdr:row>98</xdr:row>
      <xdr:rowOff>46797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37924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21867</xdr:rowOff>
    </xdr:from>
    <xdr:to>
      <xdr:col>15</xdr:col>
      <xdr:colOff>101600</xdr:colOff>
      <xdr:row>98</xdr:row>
      <xdr:rowOff>123467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17352</xdr:rowOff>
    </xdr:from>
    <xdr:to>
      <xdr:col>10</xdr:col>
      <xdr:colOff>165100</xdr:colOff>
      <xdr:row>98</xdr:row>
      <xdr:rowOff>118952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110079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19118</xdr:rowOff>
    </xdr:from>
    <xdr:to>
      <xdr:col>6</xdr:col>
      <xdr:colOff>38100</xdr:colOff>
      <xdr:row>98</xdr:row>
      <xdr:rowOff>120718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111845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44164</xdr:rowOff>
    </xdr:from>
    <xdr:to>
      <xdr:col>55</xdr:col>
      <xdr:colOff>0</xdr:colOff>
      <xdr:row>39</xdr:row>
      <xdr:rowOff>44164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44164</xdr:rowOff>
    </xdr:from>
    <xdr:to>
      <xdr:col>50</xdr:col>
      <xdr:colOff>114300</xdr:colOff>
      <xdr:row>39</xdr:row>
      <xdr:rowOff>44164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44145</xdr:rowOff>
    </xdr:from>
    <xdr:to>
      <xdr:col>45</xdr:col>
      <xdr:colOff>177800</xdr:colOff>
      <xdr:row>39</xdr:row>
      <xdr:rowOff>44164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6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44145</xdr:rowOff>
    </xdr:from>
    <xdr:to>
      <xdr:col>41</xdr:col>
      <xdr:colOff>50800</xdr:colOff>
      <xdr:row>39</xdr:row>
      <xdr:rowOff>44164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6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164814</xdr:rowOff>
    </xdr:from>
    <xdr:to>
      <xdr:col>55</xdr:col>
      <xdr:colOff>50800</xdr:colOff>
      <xdr:row>39</xdr:row>
      <xdr:rowOff>94964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164814</xdr:rowOff>
    </xdr:from>
    <xdr:to>
      <xdr:col>50</xdr:col>
      <xdr:colOff>165100</xdr:colOff>
      <xdr:row>39</xdr:row>
      <xdr:rowOff>94964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86091</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164814</xdr:rowOff>
    </xdr:from>
    <xdr:to>
      <xdr:col>46</xdr:col>
      <xdr:colOff>38100</xdr:colOff>
      <xdr:row>39</xdr:row>
      <xdr:rowOff>94964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86091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86072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164814</xdr:rowOff>
    </xdr:from>
    <xdr:to>
      <xdr:col>36</xdr:col>
      <xdr:colOff>165100</xdr:colOff>
      <xdr:row>39</xdr:row>
      <xdr:rowOff>94964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86091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102364</xdr:rowOff>
    </xdr:from>
    <xdr:to>
      <xdr:col>55</xdr:col>
      <xdr:colOff>0</xdr:colOff>
      <xdr:row>58</xdr:row>
      <xdr:rowOff>102796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6464"/>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102364</xdr:rowOff>
    </xdr:from>
    <xdr:to>
      <xdr:col>50</xdr:col>
      <xdr:colOff>114300</xdr:colOff>
      <xdr:row>58</xdr:row>
      <xdr:rowOff>110918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6464"/>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97076</xdr:rowOff>
    </xdr:from>
    <xdr:to>
      <xdr:col>45</xdr:col>
      <xdr:colOff>177800</xdr:colOff>
      <xdr:row>58</xdr:row>
      <xdr:rowOff>110918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1176"/>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97076</xdr:rowOff>
    </xdr:from>
    <xdr:to>
      <xdr:col>41</xdr:col>
      <xdr:colOff>50800</xdr:colOff>
      <xdr:row>58</xdr:row>
      <xdr:rowOff>101015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1176"/>
          <a:ext cx="8890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51996</xdr:rowOff>
    </xdr:from>
    <xdr:to>
      <xdr:col>55</xdr:col>
      <xdr:colOff>50800</xdr:colOff>
      <xdr:row>58</xdr:row>
      <xdr:rowOff>153596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51564</xdr:rowOff>
    </xdr:from>
    <xdr:to>
      <xdr:col>50</xdr:col>
      <xdr:colOff>165100</xdr:colOff>
      <xdr:row>58</xdr:row>
      <xdr:rowOff>153164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60118</xdr:rowOff>
    </xdr:from>
    <xdr:to>
      <xdr:col>46</xdr:col>
      <xdr:colOff>38100</xdr:colOff>
      <xdr:row>58</xdr:row>
      <xdr:rowOff>161718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46276</xdr:rowOff>
    </xdr:from>
    <xdr:to>
      <xdr:col>41</xdr:col>
      <xdr:colOff>101600</xdr:colOff>
      <xdr:row>58</xdr:row>
      <xdr:rowOff>147876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50215</xdr:rowOff>
    </xdr:from>
    <xdr:to>
      <xdr:col>36</xdr:col>
      <xdr:colOff>165100</xdr:colOff>
      <xdr:row>58</xdr:row>
      <xdr:rowOff>151815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142942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94388</xdr:rowOff>
    </xdr:from>
    <xdr:to>
      <xdr:col>55</xdr:col>
      <xdr:colOff>0</xdr:colOff>
      <xdr:row>78</xdr:row>
      <xdr:rowOff>147982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7488"/>
          <a:ext cx="8382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147982</xdr:rowOff>
    </xdr:from>
    <xdr:to>
      <xdr:col>50</xdr:col>
      <xdr:colOff>114300</xdr:colOff>
      <xdr:row>78</xdr:row>
      <xdr:rowOff>156724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1082"/>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109293</xdr:rowOff>
    </xdr:from>
    <xdr:to>
      <xdr:col>45</xdr:col>
      <xdr:colOff>177800</xdr:colOff>
      <xdr:row>78</xdr:row>
      <xdr:rowOff>156724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10943"/>
          <a:ext cx="889000" cy="2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109293</xdr:rowOff>
    </xdr:from>
    <xdr:to>
      <xdr:col>41</xdr:col>
      <xdr:colOff>50800</xdr:colOff>
      <xdr:row>77</xdr:row>
      <xdr:rowOff>136185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0943"/>
          <a:ext cx="8890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43588</xdr:rowOff>
    </xdr:from>
    <xdr:to>
      <xdr:col>55</xdr:col>
      <xdr:colOff>50800</xdr:colOff>
      <xdr:row>78</xdr:row>
      <xdr:rowOff>145188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97182</xdr:rowOff>
    </xdr:from>
    <xdr:to>
      <xdr:col>50</xdr:col>
      <xdr:colOff>165100</xdr:colOff>
      <xdr:row>79</xdr:row>
      <xdr:rowOff>27332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18459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105924</xdr:rowOff>
    </xdr:from>
    <xdr:to>
      <xdr:col>46</xdr:col>
      <xdr:colOff>38100</xdr:colOff>
      <xdr:row>79</xdr:row>
      <xdr:rowOff>36074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27201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58493</xdr:rowOff>
    </xdr:from>
    <xdr:to>
      <xdr:col>41</xdr:col>
      <xdr:colOff>101600</xdr:colOff>
      <xdr:row>77</xdr:row>
      <xdr:rowOff>160093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5170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303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85385</xdr:rowOff>
    </xdr:from>
    <xdr:to>
      <xdr:col>36</xdr:col>
      <xdr:colOff>165100</xdr:colOff>
      <xdr:row>78</xdr:row>
      <xdr:rowOff>15535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24749</xdr:rowOff>
    </xdr:from>
    <xdr:to>
      <xdr:col>55</xdr:col>
      <xdr:colOff>0</xdr:colOff>
      <xdr:row>98</xdr:row>
      <xdr:rowOff>92785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26849"/>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24749</xdr:rowOff>
    </xdr:from>
    <xdr:to>
      <xdr:col>50</xdr:col>
      <xdr:colOff>114300</xdr:colOff>
      <xdr:row>98</xdr:row>
      <xdr:rowOff>123410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26849"/>
          <a:ext cx="889000" cy="9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123410</xdr:rowOff>
    </xdr:from>
    <xdr:to>
      <xdr:col>45</xdr:col>
      <xdr:colOff>177800</xdr:colOff>
      <xdr:row>98</xdr:row>
      <xdr:rowOff>151916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25510"/>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151916</xdr:rowOff>
    </xdr:from>
    <xdr:to>
      <xdr:col>41</xdr:col>
      <xdr:colOff>50800</xdr:colOff>
      <xdr:row>99</xdr:row>
      <xdr:rowOff>13914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54016"/>
          <a:ext cx="889000" cy="3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41985</xdr:rowOff>
    </xdr:from>
    <xdr:to>
      <xdr:col>55</xdr:col>
      <xdr:colOff>50800</xdr:colOff>
      <xdr:row>98</xdr:row>
      <xdr:rowOff>143585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145399</xdr:rowOff>
    </xdr:from>
    <xdr:to>
      <xdr:col>50</xdr:col>
      <xdr:colOff>165100</xdr:colOff>
      <xdr:row>98</xdr:row>
      <xdr:rowOff>75549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92076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72610</xdr:rowOff>
    </xdr:from>
    <xdr:to>
      <xdr:col>46</xdr:col>
      <xdr:colOff>38100</xdr:colOff>
      <xdr:row>99</xdr:row>
      <xdr:rowOff>2760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101116</xdr:rowOff>
    </xdr:from>
    <xdr:to>
      <xdr:col>41</xdr:col>
      <xdr:colOff>101600</xdr:colOff>
      <xdr:row>99</xdr:row>
      <xdr:rowOff>31266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22393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134564</xdr:rowOff>
    </xdr:from>
    <xdr:to>
      <xdr:col>36</xdr:col>
      <xdr:colOff>165100</xdr:colOff>
      <xdr:row>99</xdr:row>
      <xdr:rowOff>64714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55841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97142</xdr:rowOff>
    </xdr:from>
    <xdr:to>
      <xdr:col>85</xdr:col>
      <xdr:colOff>127000</xdr:colOff>
      <xdr:row>38</xdr:row>
      <xdr:rowOff>97969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12242"/>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83746</xdr:rowOff>
    </xdr:from>
    <xdr:to>
      <xdr:col>81</xdr:col>
      <xdr:colOff>50800</xdr:colOff>
      <xdr:row>38</xdr:row>
      <xdr:rowOff>97142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9884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83746</xdr:rowOff>
    </xdr:from>
    <xdr:to>
      <xdr:col>76</xdr:col>
      <xdr:colOff>114300</xdr:colOff>
      <xdr:row>38</xdr:row>
      <xdr:rowOff>92928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8846"/>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92928</xdr:rowOff>
    </xdr:from>
    <xdr:to>
      <xdr:col>71</xdr:col>
      <xdr:colOff>177800</xdr:colOff>
      <xdr:row>38</xdr:row>
      <xdr:rowOff>100259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8028"/>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47169</xdr:rowOff>
    </xdr:from>
    <xdr:to>
      <xdr:col>85</xdr:col>
      <xdr:colOff>177800</xdr:colOff>
      <xdr:row>38</xdr:row>
      <xdr:rowOff>148769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133546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46342</xdr:rowOff>
    </xdr:from>
    <xdr:to>
      <xdr:col>81</xdr:col>
      <xdr:colOff>101600</xdr:colOff>
      <xdr:row>38</xdr:row>
      <xdr:rowOff>147942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139069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32946</xdr:rowOff>
    </xdr:from>
    <xdr:to>
      <xdr:col>76</xdr:col>
      <xdr:colOff>165100</xdr:colOff>
      <xdr:row>38</xdr:row>
      <xdr:rowOff>134546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125673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42128</xdr:rowOff>
    </xdr:from>
    <xdr:to>
      <xdr:col>72</xdr:col>
      <xdr:colOff>38100</xdr:colOff>
      <xdr:row>38</xdr:row>
      <xdr:rowOff>143728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134855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49459</xdr:rowOff>
    </xdr:from>
    <xdr:to>
      <xdr:col>67</xdr:col>
      <xdr:colOff>101600</xdr:colOff>
      <xdr:row>38</xdr:row>
      <xdr:rowOff>151059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142186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52605</xdr:rowOff>
    </xdr:from>
    <xdr:to>
      <xdr:col>85</xdr:col>
      <xdr:colOff>127000</xdr:colOff>
      <xdr:row>58</xdr:row>
      <xdr:rowOff>60357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96705"/>
          <a:ext cx="8382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51022</xdr:rowOff>
    </xdr:from>
    <xdr:to>
      <xdr:col>81</xdr:col>
      <xdr:colOff>50800</xdr:colOff>
      <xdr:row>58</xdr:row>
      <xdr:rowOff>52605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9512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48216</xdr:rowOff>
    </xdr:from>
    <xdr:to>
      <xdr:col>76</xdr:col>
      <xdr:colOff>114300</xdr:colOff>
      <xdr:row>58</xdr:row>
      <xdr:rowOff>51022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2316"/>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28042</xdr:rowOff>
    </xdr:from>
    <xdr:to>
      <xdr:col>71</xdr:col>
      <xdr:colOff>177800</xdr:colOff>
      <xdr:row>58</xdr:row>
      <xdr:rowOff>48216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72142"/>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9557</xdr:rowOff>
    </xdr:from>
    <xdr:to>
      <xdr:col>85</xdr:col>
      <xdr:colOff>177800</xdr:colOff>
      <xdr:row>58</xdr:row>
      <xdr:rowOff>111157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95934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1805</xdr:rowOff>
    </xdr:from>
    <xdr:to>
      <xdr:col>81</xdr:col>
      <xdr:colOff>101600</xdr:colOff>
      <xdr:row>58</xdr:row>
      <xdr:rowOff>103405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94532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222</xdr:rowOff>
    </xdr:from>
    <xdr:to>
      <xdr:col>76</xdr:col>
      <xdr:colOff>165100</xdr:colOff>
      <xdr:row>58</xdr:row>
      <xdr:rowOff>101822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92949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168866</xdr:rowOff>
    </xdr:from>
    <xdr:to>
      <xdr:col>72</xdr:col>
      <xdr:colOff>38100</xdr:colOff>
      <xdr:row>58</xdr:row>
      <xdr:rowOff>99016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90143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148692</xdr:rowOff>
    </xdr:from>
    <xdr:to>
      <xdr:col>67</xdr:col>
      <xdr:colOff>101600</xdr:colOff>
      <xdr:row>58</xdr:row>
      <xdr:rowOff>78842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69969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159348</xdr:rowOff>
    </xdr:from>
    <xdr:to>
      <xdr:col>85</xdr:col>
      <xdr:colOff>127000</xdr:colOff>
      <xdr:row>98</xdr:row>
      <xdr:rowOff>169873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61448"/>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169873</xdr:rowOff>
    </xdr:from>
    <xdr:to>
      <xdr:col>81</xdr:col>
      <xdr:colOff>50800</xdr:colOff>
      <xdr:row>99</xdr:row>
      <xdr:rowOff>4277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7197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4277</xdr:rowOff>
    </xdr:from>
    <xdr:to>
      <xdr:col>76</xdr:col>
      <xdr:colOff>114300</xdr:colOff>
      <xdr:row>99</xdr:row>
      <xdr:rowOff>12517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7782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3491</xdr:rowOff>
    </xdr:from>
    <xdr:to>
      <xdr:col>71</xdr:col>
      <xdr:colOff>177800</xdr:colOff>
      <xdr:row>99</xdr:row>
      <xdr:rowOff>12517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7704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108548</xdr:rowOff>
    </xdr:from>
    <xdr:to>
      <xdr:col>85</xdr:col>
      <xdr:colOff>177800</xdr:colOff>
      <xdr:row>99</xdr:row>
      <xdr:rowOff>38698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23475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119073</xdr:rowOff>
    </xdr:from>
    <xdr:to>
      <xdr:col>81</xdr:col>
      <xdr:colOff>101600</xdr:colOff>
      <xdr:row>99</xdr:row>
      <xdr:rowOff>49223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40350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124927</xdr:rowOff>
    </xdr:from>
    <xdr:to>
      <xdr:col>76</xdr:col>
      <xdr:colOff>165100</xdr:colOff>
      <xdr:row>99</xdr:row>
      <xdr:rowOff>55077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46204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133167</xdr:rowOff>
    </xdr:from>
    <xdr:to>
      <xdr:col>72</xdr:col>
      <xdr:colOff>38100</xdr:colOff>
      <xdr:row>99</xdr:row>
      <xdr:rowOff>63317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54444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124141</xdr:rowOff>
    </xdr:from>
    <xdr:to>
      <xdr:col>67</xdr:col>
      <xdr:colOff>101600</xdr:colOff>
      <xdr:row>99</xdr:row>
      <xdr:rowOff>54291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45418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新型コロナウイルス対策事業の実施より増加している。衛生費は、木質バイオマス導入事業の完了により減少、商工費は、各種新型コロナウイルス対策事業を実施したため増加、教育費は、中学生海外派遣交流事業の未実施により減少、土木費は、村道改良事業及び橋梁修繕事業の事業減により減少となっている。なお、土木費は、村道谷地生品線改良事業の完成により今後においては減少傾向になると予測される。また、公債費については、役場庁舎等建設事業の財源として地方債を充当していくため、今後は増加していく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人口減少が進む中で、住民一人あたりのコストが増加していくと思われるが、財政規模に見合った事業を実施するよう努める。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年度は財政調整基金の増加により単年度収支は一時的にプラスとなっている。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今後、役場庁舎等建設事業を実施していくため基金の繰入れを予定しており、基金の減少も含め単年度収支はマイナスの状態が続くと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思われる。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一般会計をはじめ、全ての事業会計において赤字となっているものはない。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今後、役場庁舎等建設事業の財源として地方債を充当していくため、地方債の現在高は増加していくと思われる。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また、事業を実施していく上で、基金の繰入れもしていくことから各種基金の残高も減少すると見込まれる。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今後においては、物件費の抑制及び各種事業の縮小等検討し標準財政規模に見合った財政運営に努めていかなければならない。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3642767</v>
      </c>
      <c r="BO4" s="464"/>
      <c r="BP4" s="464"/>
      <c r="BQ4" s="464"/>
      <c r="BR4" s="464"/>
      <c r="BS4" s="464"/>
      <c r="BT4" s="464"/>
      <c r="BU4" s="465"/>
      <c r="BV4" s="463">
        <v>3303760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3307940</v>
      </c>
      <c r="BO5" s="469"/>
      <c r="BP5" s="469"/>
      <c r="BQ5" s="469"/>
      <c r="BR5" s="469"/>
      <c r="BS5" s="469"/>
      <c r="BT5" s="469"/>
      <c r="BU5" s="470"/>
      <c r="BV5" s="468">
        <v>3039955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77.3</v>
      </c>
      <c r="CU5" s="439"/>
      <c r="CV5" s="439"/>
      <c r="CW5" s="439"/>
      <c r="CX5" s="439"/>
      <c r="CY5" s="439"/>
      <c r="CZ5" s="439"/>
      <c r="DA5" s="440"/>
      <c r="DB5" s="438">
        <v>82.6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334827</v>
      </c>
      <c r="BO6" s="469"/>
      <c r="BP6" s="469"/>
      <c r="BQ6" s="469"/>
      <c r="BR6" s="469"/>
      <c r="BS6" s="469"/>
      <c r="BT6" s="469"/>
      <c r="BU6" s="470"/>
      <c r="BV6" s="468">
        <v>263805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79.7</v>
      </c>
      <c r="CU6" s="622"/>
      <c r="CV6" s="622"/>
      <c r="CW6" s="622"/>
      <c r="CX6" s="622"/>
      <c r="CY6" s="622"/>
      <c r="CZ6" s="622"/>
      <c r="DA6" s="623"/>
      <c r="DB6" s="621">
        <v>85.3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82700</v>
      </c>
      <c r="BO7" s="469"/>
      <c r="BP7" s="469"/>
      <c r="BQ7" s="469"/>
      <c r="BR7" s="469"/>
      <c r="BS7" s="469"/>
      <c r="BT7" s="469"/>
      <c r="BU7" s="470"/>
      <c r="BV7" s="468">
        <v>23950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1803738</v>
      </c>
      <c r="CU7" s="469"/>
      <c r="CV7" s="469"/>
      <c r="CW7" s="469"/>
      <c r="CX7" s="469"/>
      <c r="CY7" s="469"/>
      <c r="CZ7" s="469"/>
      <c r="DA7" s="470"/>
      <c r="DB7" s="468">
        <v>1714340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252127</v>
      </c>
      <c r="BO8" s="469"/>
      <c r="BP8" s="469"/>
      <c r="BQ8" s="469"/>
      <c r="BR8" s="469"/>
      <c r="BS8" s="469"/>
      <c r="BT8" s="469"/>
      <c r="BU8" s="470"/>
      <c r="BV8" s="468">
        <v>239855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3480</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12272</v>
      </c>
      <c r="BO9" s="469"/>
      <c r="BP9" s="469"/>
      <c r="BQ9" s="469"/>
      <c r="BR9" s="469"/>
      <c r="BS9" s="469"/>
      <c r="BT9" s="469"/>
      <c r="BU9" s="470"/>
      <c r="BV9" s="468">
        <v>31463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3647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35074</v>
      </c>
      <c r="BO10" s="469"/>
      <c r="BP10" s="469"/>
      <c r="BQ10" s="469"/>
      <c r="BR10" s="469"/>
      <c r="BS10" s="469"/>
      <c r="BT10" s="469"/>
      <c r="BU10" s="470"/>
      <c r="BV10" s="468">
        <v>107</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3219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143000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3205</v>
      </c>
      <c r="S13" s="572"/>
      <c r="T13" s="572"/>
      <c r="U13" s="572"/>
      <c r="V13" s="573"/>
      <c r="W13" s="559" t="s">
        <v>139</v>
      </c>
      <c r="X13" s="481"/>
      <c r="Y13" s="481"/>
      <c r="Z13" s="481"/>
      <c r="AA13" s="481"/>
      <c r="AB13" s="482"/>
      <c r="AC13" s="444">
        <v>438</v>
      </c>
      <c r="AD13" s="445"/>
      <c r="AE13" s="445"/>
      <c r="AF13" s="445"/>
      <c r="AG13" s="446"/>
      <c r="AH13" s="444">
        <v>396</v>
      </c>
      <c r="AI13" s="445"/>
      <c r="AJ13" s="445"/>
      <c r="AK13" s="445"/>
      <c r="AL13" s="447"/>
      <c r="AM13" s="537" t="s">
        <v>140</v>
      </c>
      <c r="AN13" s="442"/>
      <c r="AO13" s="442"/>
      <c r="AP13" s="442"/>
      <c r="AQ13" s="442"/>
      <c r="AR13" s="442"/>
      <c r="AS13" s="442"/>
      <c r="AT13" s="443"/>
      <c r="AU13" s="525" t="s">
        <v>124</v>
      </c>
      <c r="AV13" s="526"/>
      <c r="AW13" s="526"/>
      <c r="AX13" s="526"/>
      <c r="AY13" s="448" t="s">
        <v>141</v>
      </c>
      <c r="AZ13" s="449"/>
      <c r="BA13" s="449"/>
      <c r="BB13" s="449"/>
      <c r="BC13" s="449"/>
      <c r="BD13" s="449"/>
      <c r="BE13" s="449"/>
      <c r="BF13" s="449"/>
      <c r="BG13" s="449"/>
      <c r="BH13" s="449"/>
      <c r="BI13" s="449"/>
      <c r="BJ13" s="449"/>
      <c r="BK13" s="449"/>
      <c r="BL13" s="449"/>
      <c r="BM13" s="450"/>
      <c r="BN13" s="468">
        <v>47346</v>
      </c>
      <c r="BO13" s="469"/>
      <c r="BP13" s="469"/>
      <c r="BQ13" s="469"/>
      <c r="BR13" s="469"/>
      <c r="BS13" s="469"/>
      <c r="BT13" s="469"/>
      <c r="BU13" s="470"/>
      <c r="BV13" s="468">
        <v>-111430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9.1999999999999993</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3264</v>
      </c>
      <c r="S14" s="572"/>
      <c r="T14" s="572"/>
      <c r="U14" s="572"/>
      <c r="V14" s="573"/>
      <c r="W14" s="574"/>
      <c r="X14" s="484"/>
      <c r="Y14" s="484"/>
      <c r="Z14" s="484"/>
      <c r="AA14" s="484"/>
      <c r="AB14" s="485"/>
      <c r="AC14" s="564">
        <v>26.2</v>
      </c>
      <c r="AD14" s="565"/>
      <c r="AE14" s="565"/>
      <c r="AF14" s="565"/>
      <c r="AG14" s="566"/>
      <c r="AH14" s="564">
        <v>23.1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14.5</v>
      </c>
      <c r="CU14" s="576"/>
      <c r="CV14" s="576"/>
      <c r="CW14" s="576"/>
      <c r="CX14" s="576"/>
      <c r="CY14" s="576"/>
      <c r="CZ14" s="576"/>
      <c r="DA14" s="577"/>
      <c r="DB14" s="575">
        <v>24.5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3251</v>
      </c>
      <c r="S15" s="572"/>
      <c r="T15" s="572"/>
      <c r="U15" s="572"/>
      <c r="V15" s="573"/>
      <c r="W15" s="559" t="s">
        <v>145</v>
      </c>
      <c r="X15" s="481"/>
      <c r="Y15" s="481"/>
      <c r="Z15" s="481"/>
      <c r="AA15" s="481"/>
      <c r="AB15" s="482"/>
      <c r="AC15" s="444">
        <v>356</v>
      </c>
      <c r="AD15" s="445"/>
      <c r="AE15" s="445"/>
      <c r="AF15" s="445"/>
      <c r="AG15" s="446"/>
      <c r="AH15" s="444">
        <v>371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420254</v>
      </c>
      <c r="BO15" s="464"/>
      <c r="BP15" s="464"/>
      <c r="BQ15" s="464"/>
      <c r="BR15" s="464"/>
      <c r="BS15" s="464"/>
      <c r="BT15" s="464"/>
      <c r="BU15" s="465"/>
      <c r="BV15" s="463">
        <v>389352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21.3</v>
      </c>
      <c r="AD16" s="565"/>
      <c r="AE16" s="565"/>
      <c r="AF16" s="565"/>
      <c r="AG16" s="566"/>
      <c r="AH16" s="564">
        <v>21.6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1652508</v>
      </c>
      <c r="BO16" s="469"/>
      <c r="BP16" s="469"/>
      <c r="BQ16" s="469"/>
      <c r="BR16" s="469"/>
      <c r="BS16" s="469"/>
      <c r="BT16" s="469"/>
      <c r="BU16" s="470"/>
      <c r="BV16" s="468">
        <v>1572764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876</v>
      </c>
      <c r="AD17" s="445"/>
      <c r="AE17" s="445"/>
      <c r="AF17" s="445"/>
      <c r="AG17" s="446"/>
      <c r="AH17" s="444">
        <v>950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518184</v>
      </c>
      <c r="BO17" s="469"/>
      <c r="BP17" s="469"/>
      <c r="BQ17" s="469"/>
      <c r="BR17" s="469"/>
      <c r="BS17" s="469"/>
      <c r="BT17" s="469"/>
      <c r="BU17" s="470"/>
      <c r="BV17" s="468">
        <v>482667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85.25</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55.3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1404994</v>
      </c>
      <c r="BO18" s="469"/>
      <c r="BP18" s="469"/>
      <c r="BQ18" s="469"/>
      <c r="BR18" s="469"/>
      <c r="BS18" s="469"/>
      <c r="BT18" s="469"/>
      <c r="BU18" s="470"/>
      <c r="BV18" s="468">
        <v>1441931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2335449</v>
      </c>
      <c r="BO19" s="469"/>
      <c r="BP19" s="469"/>
      <c r="BQ19" s="469"/>
      <c r="BR19" s="469"/>
      <c r="BS19" s="469"/>
      <c r="BT19" s="469"/>
      <c r="BU19" s="470"/>
      <c r="BV19" s="468">
        <v>2107959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997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2146674</v>
      </c>
      <c r="BO23" s="469"/>
      <c r="BP23" s="469"/>
      <c r="BQ23" s="469"/>
      <c r="BR23" s="469"/>
      <c r="BS23" s="469"/>
      <c r="BT23" s="469"/>
      <c r="BU23" s="470"/>
      <c r="BV23" s="468">
        <v>2158339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6200</v>
      </c>
      <c r="R24" s="445"/>
      <c r="S24" s="445"/>
      <c r="T24" s="445"/>
      <c r="U24" s="445"/>
      <c r="V24" s="446"/>
      <c r="W24" s="510"/>
      <c r="X24" s="501"/>
      <c r="Y24" s="502"/>
      <c r="Z24" s="441" t="s">
        <v>169</v>
      </c>
      <c r="AA24" s="442"/>
      <c r="AB24" s="442"/>
      <c r="AC24" s="442"/>
      <c r="AD24" s="442"/>
      <c r="AE24" s="442"/>
      <c r="AF24" s="442"/>
      <c r="AG24" s="443"/>
      <c r="AH24" s="444">
        <v>52</v>
      </c>
      <c r="AI24" s="445"/>
      <c r="AJ24" s="445"/>
      <c r="AK24" s="445"/>
      <c r="AL24" s="446"/>
      <c r="AM24" s="444">
        <v>148408</v>
      </c>
      <c r="AN24" s="445"/>
      <c r="AO24" s="445"/>
      <c r="AP24" s="445"/>
      <c r="AQ24" s="445"/>
      <c r="AR24" s="446"/>
      <c r="AS24" s="444">
        <v>2854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1740661</v>
      </c>
      <c r="BO24" s="469"/>
      <c r="BP24" s="469"/>
      <c r="BQ24" s="469"/>
      <c r="BR24" s="469"/>
      <c r="BS24" s="469"/>
      <c r="BT24" s="469"/>
      <c r="BU24" s="470"/>
      <c r="BV24" s="468">
        <v>1695735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5200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127</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t="s">
        <v>173</v>
      </c>
      <c r="BO25" s="464"/>
      <c r="BP25" s="464"/>
      <c r="BQ25" s="464"/>
      <c r="BR25" s="464"/>
      <c r="BS25" s="464"/>
      <c r="BT25" s="464"/>
      <c r="BU25" s="465"/>
      <c r="BV25" s="463">
        <v>367500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5200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2300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173</v>
      </c>
      <c r="AN27" s="445"/>
      <c r="AO27" s="445"/>
      <c r="AP27" s="445"/>
      <c r="AQ27" s="445"/>
      <c r="AR27" s="446"/>
      <c r="AS27" s="444" t="s">
        <v>173</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73219</v>
      </c>
      <c r="BO27" s="472"/>
      <c r="BP27" s="472"/>
      <c r="BQ27" s="472"/>
      <c r="BR27" s="472"/>
      <c r="BS27" s="472"/>
      <c r="BT27" s="472"/>
      <c r="BU27" s="473"/>
      <c r="BV27" s="471">
        <v>73219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1700</v>
      </c>
      <c r="R28" s="445"/>
      <c r="S28" s="445"/>
      <c r="T28" s="445"/>
      <c r="U28" s="445"/>
      <c r="V28" s="446"/>
      <c r="W28" s="510"/>
      <c r="X28" s="501"/>
      <c r="Y28" s="502"/>
      <c r="Z28" s="441" t="s">
        <v>183</v>
      </c>
      <c r="AA28" s="442"/>
      <c r="AB28" s="442"/>
      <c r="AC28" s="442"/>
      <c r="AD28" s="442"/>
      <c r="AE28" s="442"/>
      <c r="AF28" s="442"/>
      <c r="AG28" s="443"/>
      <c r="AH28" s="444" t="s">
        <v>173</v>
      </c>
      <c r="AI28" s="445"/>
      <c r="AJ28" s="445"/>
      <c r="AK28" s="445"/>
      <c r="AL28" s="446"/>
      <c r="AM28" s="444" t="s">
        <v>128</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638075</v>
      </c>
      <c r="BO28" s="464"/>
      <c r="BP28" s="464"/>
      <c r="BQ28" s="464"/>
      <c r="BR28" s="464"/>
      <c r="BS28" s="464"/>
      <c r="BT28" s="464"/>
      <c r="BU28" s="465"/>
      <c r="BV28" s="463">
        <v>483001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1523</v>
      </c>
      <c r="R29" s="445"/>
      <c r="S29" s="445"/>
      <c r="T29" s="445"/>
      <c r="U29" s="445"/>
      <c r="V29" s="446"/>
      <c r="W29" s="511"/>
      <c r="X29" s="512"/>
      <c r="Y29" s="513"/>
      <c r="Z29" s="441" t="s">
        <v>186</v>
      </c>
      <c r="AA29" s="442"/>
      <c r="AB29" s="442"/>
      <c r="AC29" s="442"/>
      <c r="AD29" s="442"/>
      <c r="AE29" s="442"/>
      <c r="AF29" s="442"/>
      <c r="AG29" s="443"/>
      <c r="AH29" s="444">
        <v>52</v>
      </c>
      <c r="AI29" s="445"/>
      <c r="AJ29" s="445"/>
      <c r="AK29" s="445"/>
      <c r="AL29" s="446"/>
      <c r="AM29" s="444">
        <v>148408</v>
      </c>
      <c r="AN29" s="445"/>
      <c r="AO29" s="445"/>
      <c r="AP29" s="445"/>
      <c r="AQ29" s="445"/>
      <c r="AR29" s="446"/>
      <c r="AS29" s="444">
        <v>2854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11370</v>
      </c>
      <c r="BO29" s="469"/>
      <c r="BP29" s="469"/>
      <c r="BQ29" s="469"/>
      <c r="BR29" s="469"/>
      <c r="BS29" s="469"/>
      <c r="BT29" s="469"/>
      <c r="BU29" s="470"/>
      <c r="BV29" s="468">
        <v>27365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673367</v>
      </c>
      <c r="BO30" s="472"/>
      <c r="BP30" s="472"/>
      <c r="BQ30" s="472"/>
      <c r="BR30" s="472"/>
      <c r="BS30" s="472"/>
      <c r="BT30" s="472"/>
      <c r="BU30" s="473"/>
      <c r="BV30" s="471">
        <v>733908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沼田市外二箇村清掃施設組合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田園プラザ川場</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利根沼田広域市町村圏振興整備組合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川場村土地開発公社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利根沼田学校組合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ウッドビレジ川場</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群馬県市町村会館管理組合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群馬県市町村総合事務組合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群馬県後期高齢者医療広域連合（一般会計）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群馬県後期高齢者医療広域連合（事業会計）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XobW7N8pqJU+ozKhXKpV6X5rvEROJCMfZ3UHCRE+39xR/+BXWRN/vLBnh0S5hCbjdlERWan6xErb2GioBwuhQ==" saltValue="6hiBNeOAUdYrJ3f7T0Ip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10.5</v>
      </c>
      <c r="G34" s="33">
        <v>11.77</v>
      </c>
      <c r="H34" s="33">
        <v>12.18</v>
      </c>
      <c r="I34" s="33">
        <v>13.99</v>
      </c>
      <c r="J34" s="34">
        <v>13.97</v>
      </c>
      <c r="K34" s="22"/>
      <c r="L34" s="22"/>
      <c r="M34" s="22"/>
      <c r="N34" s="22"/>
      <c r="O34" s="22"/>
      <c r="P34" s="22"/>
    </row>
    <row r="35" spans="1:16" ht="39" customHeight="1" x14ac:dyDescent="0.15">
      <c r="A35" s="22"/>
      <c r="B35" s="35"/>
      <c r="C35" s="1244" t="s">
        <v>573</v>
      </c>
      <c r="D35" s="1245"/>
      <c r="E35" s="1246"/>
      <c r="F35" s="36">
        <v>2.5299999999999998</v>
      </c>
      <c r="G35" s="37">
        <v>3.07</v>
      </c>
      <c r="H35" s="37">
        <v>0.7</v>
      </c>
      <c r="I35" s="37">
        <v>0.76</v>
      </c>
      <c r="J35" s="38">
        <v>1.59</v>
      </c>
      <c r="K35" s="22"/>
      <c r="L35" s="22"/>
      <c r="M35" s="22"/>
      <c r="N35" s="22"/>
      <c r="O35" s="22"/>
      <c r="P35" s="22"/>
    </row>
    <row r="36" spans="1:16" ht="39" customHeight="1" x14ac:dyDescent="0.15">
      <c r="A36" s="22"/>
      <c r="B36" s="35"/>
      <c r="C36" s="1244" t="s">
        <v>574</v>
      </c>
      <c r="D36" s="1245"/>
      <c r="E36" s="1246"/>
      <c r="F36" s="36">
        <v>1.1599999999999999</v>
      </c>
      <c r="G36" s="37">
        <v>1.18</v>
      </c>
      <c r="H36" s="37">
        <v>0.64</v>
      </c>
      <c r="I36" s="37">
        <v>0.62</v>
      </c>
      <c r="J36" s="38">
        <v>0.7</v>
      </c>
      <c r="K36" s="22"/>
      <c r="L36" s="22"/>
      <c r="M36" s="22"/>
      <c r="N36" s="22"/>
      <c r="O36" s="22"/>
      <c r="P36" s="22"/>
    </row>
    <row r="37" spans="1:16" ht="39" customHeight="1" x14ac:dyDescent="0.15">
      <c r="A37" s="22"/>
      <c r="B37" s="35"/>
      <c r="C37" s="1244" t="s">
        <v>575</v>
      </c>
      <c r="D37" s="1245"/>
      <c r="E37" s="1246"/>
      <c r="F37" s="36">
        <v>0.02</v>
      </c>
      <c r="G37" s="37">
        <v>0.02</v>
      </c>
      <c r="H37" s="37">
        <v>0.06</v>
      </c>
      <c r="I37" s="37">
        <v>0.12</v>
      </c>
      <c r="J37" s="38">
        <v>0.17</v>
      </c>
      <c r="K37" s="22"/>
      <c r="L37" s="22"/>
      <c r="M37" s="22"/>
      <c r="N37" s="22"/>
      <c r="O37" s="22"/>
      <c r="P37" s="22"/>
    </row>
    <row r="38" spans="1:16" ht="39" customHeight="1" x14ac:dyDescent="0.15">
      <c r="A38" s="22"/>
      <c r="B38" s="35"/>
      <c r="C38" s="1244" t="s">
        <v>576</v>
      </c>
      <c r="D38" s="1245"/>
      <c r="E38" s="1246"/>
      <c r="F38" s="36">
        <v>0.94</v>
      </c>
      <c r="G38" s="37">
        <v>0.24</v>
      </c>
      <c r="H38" s="37">
        <v>0.48</v>
      </c>
      <c r="I38" s="37">
        <v>0.64</v>
      </c>
      <c r="J38" s="38">
        <v>0.1</v>
      </c>
      <c r="K38" s="22"/>
      <c r="L38" s="22"/>
      <c r="M38" s="22"/>
      <c r="N38" s="22"/>
      <c r="O38" s="22"/>
      <c r="P38" s="22"/>
    </row>
    <row r="39" spans="1:16" ht="39" customHeight="1" x14ac:dyDescent="0.15">
      <c r="A39" s="22"/>
      <c r="B39" s="35"/>
      <c r="C39" s="1244" t="s">
        <v>577</v>
      </c>
      <c r="D39" s="1245"/>
      <c r="E39" s="1246"/>
      <c r="F39" s="36">
        <v>0.45</v>
      </c>
      <c r="G39" s="37">
        <v>0.32</v>
      </c>
      <c r="H39" s="37">
        <v>0.3</v>
      </c>
      <c r="I39" s="37">
        <v>0.19</v>
      </c>
      <c r="J39" s="38">
        <v>7.0000000000000007E-2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klmHHLTdFdm7K79UXzyiziKiTOB/DP9XzkulmP2y5DJh9cYY4JEbsKfHS1+RU5JAhZk92UOQTHuzWMUtwDyg==" saltValue="pQ2tyHncDWWb8lI7ESh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196</v>
      </c>
      <c r="L45" s="60">
        <v>176</v>
      </c>
      <c r="M45" s="60">
        <v>191</v>
      </c>
      <c r="N45" s="60">
        <v>201</v>
      </c>
      <c r="O45" s="61">
        <v>219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123</v>
      </c>
      <c r="L48" s="64">
        <v>108</v>
      </c>
      <c r="M48" s="64">
        <v>121</v>
      </c>
      <c r="N48" s="64">
        <v>121</v>
      </c>
      <c r="O48" s="65">
        <v>112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3</v>
      </c>
      <c r="L49" s="64">
        <v>4</v>
      </c>
      <c r="M49" s="64">
        <v>4</v>
      </c>
      <c r="N49" s="64">
        <v>7</v>
      </c>
      <c r="O49" s="65">
        <v>8</v>
      </c>
      <c r="P49" s="48"/>
      <c r="Q49" s="48"/>
      <c r="R49" s="48"/>
      <c r="S49" s="48"/>
      <c r="T49" s="48"/>
      <c r="U49" s="48"/>
    </row>
    <row r="50" spans="1:21" ht="30.75" customHeight="1" x14ac:dyDescent="0.15">
      <c r="A50" s="48"/>
      <c r="B50" s="1272"/>
      <c r="C50" s="1273"/>
      <c r="D50" s="62"/>
      <c r="E50" s="1254" t="s">
        <v>17</v>
      </c>
      <c r="F50" s="1254"/>
      <c r="G50" s="1254"/>
      <c r="H50" s="1254"/>
      <c r="I50" s="1254"/>
      <c r="J50" s="1255"/>
      <c r="K50" s="63">
        <v>44</v>
      </c>
      <c r="L50" s="64">
        <v>44</v>
      </c>
      <c r="M50" s="64">
        <v>44</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220</v>
      </c>
      <c r="L52" s="64">
        <v>200</v>
      </c>
      <c r="M52" s="64">
        <v>203</v>
      </c>
      <c r="N52" s="64">
        <v>197</v>
      </c>
      <c r="O52" s="65">
        <v>199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146</v>
      </c>
      <c r="L53" s="69">
        <v>132</v>
      </c>
      <c r="M53" s="69">
        <v>157</v>
      </c>
      <c r="N53" s="69">
        <v>132</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Xs8nmhqtdPx9YSKaCbM+Tzs11jGdv9MhrvwkfRMKWshh9hQEyYO6urrWeEvMkgSSYfACORZOfmCjxf18/HvQ==" saltValue="8l3HJyJt+t+9Q8G2Qrf8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2026</v>
      </c>
      <c r="J41" s="104">
        <v>2072</v>
      </c>
      <c r="K41" s="104">
        <v>2096</v>
      </c>
      <c r="L41" s="104">
        <v>2158</v>
      </c>
      <c r="M41" s="105">
        <v>2147</v>
      </c>
    </row>
    <row r="42" spans="2:13" ht="27.75" customHeight="1" x14ac:dyDescent="0.15">
      <c r="B42" s="1280"/>
      <c r="C42" s="1281"/>
      <c r="D42" s="106"/>
      <c r="E42" s="1284" t="s">
        <v>32</v>
      </c>
      <c r="F42" s="1284"/>
      <c r="G42" s="1284"/>
      <c r="H42" s="1285"/>
      <c r="I42" s="107">
        <v>87</v>
      </c>
      <c r="J42" s="108">
        <v>44</v>
      </c>
      <c r="K42" s="108">
        <v>586</v>
      </c>
      <c r="L42" s="108" t="s">
        <v>521</v>
      </c>
      <c r="M42" s="109" t="s">
        <v>521</v>
      </c>
    </row>
    <row r="43" spans="2:13" ht="27.75" customHeight="1" x14ac:dyDescent="0.15">
      <c r="B43" s="1280"/>
      <c r="C43" s="1281"/>
      <c r="D43" s="106"/>
      <c r="E43" s="1284" t="s">
        <v>33</v>
      </c>
      <c r="F43" s="1284"/>
      <c r="G43" s="1284"/>
      <c r="H43" s="1285"/>
      <c r="I43" s="107">
        <v>1355</v>
      </c>
      <c r="J43" s="108">
        <v>1232</v>
      </c>
      <c r="K43" s="108">
        <v>1157</v>
      </c>
      <c r="L43" s="108">
        <v>1083</v>
      </c>
      <c r="M43" s="109">
        <v>1007</v>
      </c>
    </row>
    <row r="44" spans="2:13" ht="27.75" customHeight="1" x14ac:dyDescent="0.15">
      <c r="B44" s="1280"/>
      <c r="C44" s="1281"/>
      <c r="D44" s="106"/>
      <c r="E44" s="1284" t="s">
        <v>34</v>
      </c>
      <c r="F44" s="1284"/>
      <c r="G44" s="1284"/>
      <c r="H44" s="1285"/>
      <c r="I44" s="107">
        <v>32</v>
      </c>
      <c r="J44" s="108">
        <v>82</v>
      </c>
      <c r="K44" s="108">
        <v>81</v>
      </c>
      <c r="L44" s="108">
        <v>76</v>
      </c>
      <c r="M44" s="109">
        <v>68</v>
      </c>
    </row>
    <row r="45" spans="2:13" ht="27.75" customHeight="1" x14ac:dyDescent="0.15">
      <c r="B45" s="1280"/>
      <c r="C45" s="1281"/>
      <c r="D45" s="106"/>
      <c r="E45" s="1284" t="s">
        <v>35</v>
      </c>
      <c r="F45" s="1284"/>
      <c r="G45" s="1284"/>
      <c r="H45" s="1285"/>
      <c r="I45" s="107">
        <v>523</v>
      </c>
      <c r="J45" s="108">
        <v>488</v>
      </c>
      <c r="K45" s="108">
        <v>480</v>
      </c>
      <c r="L45" s="108">
        <v>507</v>
      </c>
      <c r="M45" s="109">
        <v>419</v>
      </c>
    </row>
    <row r="46" spans="2:13" ht="27.75" customHeight="1" x14ac:dyDescent="0.15">
      <c r="B46" s="1280"/>
      <c r="C46" s="1281"/>
      <c r="D46" s="110"/>
      <c r="E46" s="1284" t="s">
        <v>36</v>
      </c>
      <c r="F46" s="1284"/>
      <c r="G46" s="1284"/>
      <c r="H46" s="1285"/>
      <c r="I46" s="107">
        <v>77</v>
      </c>
      <c r="J46" s="108">
        <v>65</v>
      </c>
      <c r="K46" s="108">
        <v>22</v>
      </c>
      <c r="L46" s="108">
        <v>3</v>
      </c>
      <c r="M46" s="109">
        <v>33</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1199</v>
      </c>
      <c r="J50" s="108">
        <v>1323</v>
      </c>
      <c r="K50" s="108">
        <v>1340</v>
      </c>
      <c r="L50" s="108">
        <v>1342</v>
      </c>
      <c r="M50" s="109">
        <v>1403</v>
      </c>
    </row>
    <row r="51" spans="2:13" ht="27.75" customHeight="1" x14ac:dyDescent="0.15">
      <c r="B51" s="1280"/>
      <c r="C51" s="1281"/>
      <c r="D51" s="106"/>
      <c r="E51" s="1284" t="s">
        <v>42</v>
      </c>
      <c r="F51" s="1284"/>
      <c r="G51" s="1284"/>
      <c r="H51" s="1285"/>
      <c r="I51" s="107" t="s">
        <v>521</v>
      </c>
      <c r="J51" s="108" t="s">
        <v>521</v>
      </c>
      <c r="K51" s="108" t="s">
        <v>521</v>
      </c>
      <c r="L51" s="108" t="s">
        <v>521</v>
      </c>
      <c r="M51" s="109" t="s">
        <v>521</v>
      </c>
    </row>
    <row r="52" spans="2:13" ht="27.75" customHeight="1" x14ac:dyDescent="0.15">
      <c r="B52" s="1282"/>
      <c r="C52" s="1283"/>
      <c r="D52" s="106"/>
      <c r="E52" s="1284" t="s">
        <v>43</v>
      </c>
      <c r="F52" s="1284"/>
      <c r="G52" s="1284"/>
      <c r="H52" s="1285"/>
      <c r="I52" s="107">
        <v>2297</v>
      </c>
      <c r="J52" s="108">
        <v>2250</v>
      </c>
      <c r="K52" s="108">
        <v>2183</v>
      </c>
      <c r="L52" s="108">
        <v>2113</v>
      </c>
      <c r="M52" s="109">
        <v>2037</v>
      </c>
    </row>
    <row r="53" spans="2:13" ht="27.75" customHeight="1" thickBot="1" x14ac:dyDescent="0.2">
      <c r="B53" s="1286" t="s">
        <v>44</v>
      </c>
      <c r="C53" s="1287"/>
      <c r="D53" s="113"/>
      <c r="E53" s="1288" t="s">
        <v>45</v>
      </c>
      <c r="F53" s="1288"/>
      <c r="G53" s="1288"/>
      <c r="H53" s="1289"/>
      <c r="I53" s="114">
        <v>604</v>
      </c>
      <c r="J53" s="115">
        <v>410</v>
      </c>
      <c r="K53" s="115">
        <v>899</v>
      </c>
      <c r="L53" s="115">
        <v>373</v>
      </c>
      <c r="M53" s="116">
        <v>233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0PwUpWiw8pNx5X7gnoJPokJV3fzScncCnsyvxFnZIEf5lSE0TKpWaMF4MQpk8yiEzS4qizKPcqYmDd6fX0MA==" saltValue="a7uPZz3HpFJQuR25K+jB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521</v>
      </c>
      <c r="G55" s="128">
        <v>483</v>
      </c>
      <c r="H55" s="129">
        <v>638</v>
      </c>
    </row>
    <row r="56" spans="2:8" ht="52.5" customHeight="1" x14ac:dyDescent="0.15">
      <c r="B56" s="130"/>
      <c r="C56" s="1307" t="s">
        <v>49</v>
      </c>
      <c r="D56" s="1307"/>
      <c r="E56" s="1308"/>
      <c r="F56" s="131">
        <v>26</v>
      </c>
      <c r="G56" s="131">
        <v>27</v>
      </c>
      <c r="H56" s="132">
        <v>11</v>
      </c>
    </row>
    <row r="57" spans="2:8" ht="53.25" customHeight="1" x14ac:dyDescent="0.15">
      <c r="B57" s="130"/>
      <c r="C57" s="1309" t="s">
        <v>50</v>
      </c>
      <c r="D57" s="1309"/>
      <c r="E57" s="1310"/>
      <c r="F57" s="133">
        <v>698</v>
      </c>
      <c r="G57" s="133">
        <v>734</v>
      </c>
      <c r="H57" s="134">
        <v>673</v>
      </c>
    </row>
    <row r="58" spans="2:8" ht="45.75" customHeight="1" x14ac:dyDescent="0.15">
      <c r="B58" s="135"/>
      <c r="C58" s="1297" t="s">
        <v>598</v>
      </c>
      <c r="D58" s="1298"/>
      <c r="E58" s="1299"/>
      <c r="F58" s="136">
        <v>456</v>
      </c>
      <c r="G58" s="136">
        <v>456</v>
      </c>
      <c r="H58" s="137">
        <v>386</v>
      </c>
    </row>
    <row r="59" spans="2:8" ht="45.75" customHeight="1" x14ac:dyDescent="0.15">
      <c r="B59" s="135"/>
      <c r="C59" s="1297" t="s">
        <v>599</v>
      </c>
      <c r="D59" s="1298"/>
      <c r="E59" s="1299"/>
      <c r="F59" s="136">
        <v>71</v>
      </c>
      <c r="G59" s="136">
        <v>112</v>
      </c>
      <c r="H59" s="137">
        <v>132</v>
      </c>
    </row>
    <row r="60" spans="2:8" ht="45.75" customHeight="1" x14ac:dyDescent="0.15">
      <c r="B60" s="135"/>
      <c r="C60" s="1297" t="s">
        <v>600</v>
      </c>
      <c r="D60" s="1298"/>
      <c r="E60" s="1299"/>
      <c r="F60" s="136">
        <v>47</v>
      </c>
      <c r="G60" s="136">
        <v>46</v>
      </c>
      <c r="H60" s="137">
        <v>47</v>
      </c>
    </row>
    <row r="61" spans="2:8" ht="45.75" customHeight="1" x14ac:dyDescent="0.15">
      <c r="B61" s="135"/>
      <c r="C61" s="1297" t="s">
        <v>601</v>
      </c>
      <c r="D61" s="1298"/>
      <c r="E61" s="1299"/>
      <c r="F61" s="136">
        <v>35</v>
      </c>
      <c r="G61" s="136">
        <v>35</v>
      </c>
      <c r="H61" s="137">
        <v>35</v>
      </c>
    </row>
    <row r="62" spans="2:8" ht="45.75" customHeight="1" thickBot="1" x14ac:dyDescent="0.2">
      <c r="B62" s="138"/>
      <c r="C62" s="1300" t="s">
        <v>602</v>
      </c>
      <c r="D62" s="1301"/>
      <c r="E62" s="1302"/>
      <c r="F62" s="139">
        <v>17</v>
      </c>
      <c r="G62" s="139">
        <v>17</v>
      </c>
      <c r="H62" s="140">
        <v>17</v>
      </c>
    </row>
    <row r="63" spans="2:8" ht="52.5" customHeight="1" thickBot="1" x14ac:dyDescent="0.2">
      <c r="B63" s="141"/>
      <c r="C63" s="1303" t="s">
        <v>51</v>
      </c>
      <c r="D63" s="1303"/>
      <c r="E63" s="1304"/>
      <c r="F63" s="142">
        <v>1245</v>
      </c>
      <c r="G63" s="142">
        <v>1244</v>
      </c>
      <c r="H63" s="143">
        <v>1323</v>
      </c>
    </row>
    <row r="64" spans="2:8" ht="15" customHeight="1" x14ac:dyDescent="0.15"/>
  </sheetData>
  <sheetProtection algorithmName="SHA-512" hashValue="583ME1dk/TixCXN+T1qRJA8Wm3sKHO9XQEZvzax7F8oEinVjbAsWa9owdO5CqKb4yNCvsOW3Zu4/71bLVcRZkg==" saltValue="ZYB9nWco9yljgXw642DD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7674-4594-49C7-8E63-2836A3DEEFC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606</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11">
        <v>27</v>
      </c>
      <c r="BY51" s="1311"/>
      <c r="BZ51" s="1311"/>
      <c r="CA51" s="1311"/>
      <c r="CB51" s="1311"/>
      <c r="CC51" s="1311"/>
      <c r="CD51" s="1311"/>
      <c r="CE51" s="1311"/>
      <c r="CF51" s="1311">
        <v>59.6</v>
      </c>
      <c r="CG51" s="1311"/>
      <c r="CH51" s="1311"/>
      <c r="CI51" s="1311"/>
      <c r="CJ51" s="1311"/>
      <c r="CK51" s="1311"/>
      <c r="CL51" s="1311"/>
      <c r="CM51" s="1311"/>
      <c r="CN51" s="1311">
        <v>24.5</v>
      </c>
      <c r="CO51" s="1311"/>
      <c r="CP51" s="1311"/>
      <c r="CQ51" s="1311"/>
      <c r="CR51" s="1311"/>
      <c r="CS51" s="1311"/>
      <c r="CT51" s="1311"/>
      <c r="CU51" s="1311"/>
      <c r="CV51" s="1311">
        <v>14.5</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11">
        <v>52.9</v>
      </c>
      <c r="BY53" s="1311"/>
      <c r="BZ53" s="1311"/>
      <c r="CA53" s="1311"/>
      <c r="CB53" s="1311"/>
      <c r="CC53" s="1311"/>
      <c r="CD53" s="1311"/>
      <c r="CE53" s="1311"/>
      <c r="CF53" s="1311">
        <v>54.8</v>
      </c>
      <c r="CG53" s="1311"/>
      <c r="CH53" s="1311"/>
      <c r="CI53" s="1311"/>
      <c r="CJ53" s="1311"/>
      <c r="CK53" s="1311"/>
      <c r="CL53" s="1311"/>
      <c r="CM53" s="1311"/>
      <c r="CN53" s="1311">
        <v>55.9</v>
      </c>
      <c r="CO53" s="1311"/>
      <c r="CP53" s="1311"/>
      <c r="CQ53" s="1311"/>
      <c r="CR53" s="1311"/>
      <c r="CS53" s="1311"/>
      <c r="CT53" s="1311"/>
      <c r="CU53" s="1311"/>
      <c r="CV53" s="1311">
        <v>56.8</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605</v>
      </c>
      <c r="AO55" s="1313"/>
      <c r="AP55" s="1313"/>
      <c r="AQ55" s="1313"/>
      <c r="AR55" s="1313"/>
      <c r="AS55" s="1313"/>
      <c r="AT55" s="1313"/>
      <c r="AU55" s="1313"/>
      <c r="AV55" s="1313"/>
      <c r="AW55" s="1313"/>
      <c r="AX55" s="1313"/>
      <c r="AY55" s="1313"/>
      <c r="AZ55" s="1313"/>
      <c r="BA55" s="1313"/>
      <c r="BB55" s="1314" t="s">
        <v>604</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610</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609</v>
      </c>
    </row>
    <row r="64" spans="1:109" ht="13.5" x14ac:dyDescent="0.1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606</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38.4</v>
      </c>
      <c r="BQ73" s="1311"/>
      <c r="BR73" s="1311"/>
      <c r="BS73" s="1311"/>
      <c r="BT73" s="1311"/>
      <c r="BU73" s="1311"/>
      <c r="BV73" s="1311"/>
      <c r="BW73" s="1311"/>
      <c r="BX73" s="1311">
        <v>27</v>
      </c>
      <c r="BY73" s="1311"/>
      <c r="BZ73" s="1311"/>
      <c r="CA73" s="1311"/>
      <c r="CB73" s="1311"/>
      <c r="CC73" s="1311"/>
      <c r="CD73" s="1311"/>
      <c r="CE73" s="1311"/>
      <c r="CF73" s="1311">
        <v>59.6</v>
      </c>
      <c r="CG73" s="1311"/>
      <c r="CH73" s="1311"/>
      <c r="CI73" s="1311"/>
      <c r="CJ73" s="1311"/>
      <c r="CK73" s="1311"/>
      <c r="CL73" s="1311"/>
      <c r="CM73" s="1311"/>
      <c r="CN73" s="1311">
        <v>24.5</v>
      </c>
      <c r="CO73" s="1311"/>
      <c r="CP73" s="1311"/>
      <c r="CQ73" s="1311"/>
      <c r="CR73" s="1311"/>
      <c r="CS73" s="1311"/>
      <c r="CT73" s="1311"/>
      <c r="CU73" s="1311"/>
      <c r="CV73" s="1311">
        <v>14.5</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8.5</v>
      </c>
      <c r="BY75" s="1311"/>
      <c r="BZ75" s="1311"/>
      <c r="CA75" s="1311"/>
      <c r="CB75" s="1311"/>
      <c r="CC75" s="1311"/>
      <c r="CD75" s="1311"/>
      <c r="CE75" s="1311"/>
      <c r="CF75" s="1311">
        <v>9.3000000000000007</v>
      </c>
      <c r="CG75" s="1311"/>
      <c r="CH75" s="1311"/>
      <c r="CI75" s="1311"/>
      <c r="CJ75" s="1311"/>
      <c r="CK75" s="1311"/>
      <c r="CL75" s="1311"/>
      <c r="CM75" s="1311"/>
      <c r="CN75" s="1311">
        <v>9.1999999999999993</v>
      </c>
      <c r="CO75" s="1311"/>
      <c r="CP75" s="1311"/>
      <c r="CQ75" s="1311"/>
      <c r="CR75" s="1311"/>
      <c r="CS75" s="1311"/>
      <c r="CT75" s="1311"/>
      <c r="CU75" s="1311"/>
      <c r="CV75" s="1311">
        <v>9.1999999999999993</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605</v>
      </c>
      <c r="AO77" s="1313"/>
      <c r="AP77" s="1313"/>
      <c r="AQ77" s="1313"/>
      <c r="AR77" s="1313"/>
      <c r="AS77" s="1313"/>
      <c r="AT77" s="1313"/>
      <c r="AU77" s="1313"/>
      <c r="AV77" s="1313"/>
      <c r="AW77" s="1313"/>
      <c r="AX77" s="1313"/>
      <c r="AY77" s="1313"/>
      <c r="AZ77" s="1313"/>
      <c r="BA77" s="1313"/>
      <c r="BB77" s="1314" t="s">
        <v>604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603</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bI6MGT/YEDoQyA4jg/fd5OYas28DGmrIDo9qk0XtpscwEG182DbD6bsSI1NCiB3QSBRORR7Ii98xABC2Y3czA==" saltValue="yZvb4eGWJ9yg/8ZOB6ay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7F475-43CB-4974-BCB0-6E56B3D97B5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hUgO9AIhweBfDcUzFvfDzR/BIvzdeLv/brSaEzMyDQNz4WDaNE5YmLsXvw1+JC9emI2ZuXMuq5494JtkmavJEQ==" saltValue="z9GF0DLtH0oQh98hxffy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FAEC-EFD6-4ACA-893F-F43184F274E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4EznLvq7vzHXqvJ8RtAWPirYkgxWGRFHt/wGDjeRE6AqKSnkC/lCNAIdxMjvIjJSDfv/A94xpAnxDxqlIcOYg==" saltValue="H0pnM7jPYFEr5ZE9iR9ai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218224</v>
      </c>
      <c r="E3" s="162"/>
      <c r="F3" s="163">
        <v>291945</v>
      </c>
      <c r="G3" s="164"/>
      <c r="H3" s="165"/>
    </row>
    <row r="4" spans="1:8" x14ac:dyDescent="0.15">
      <c r="A4" s="166"/>
      <c r="B4" s="167"/>
      <c r="C4" s="168"/>
      <c r="D4" s="169">
        <v>57022</v>
      </c>
      <c r="E4" s="170"/>
      <c r="F4" s="171">
        <v>127651</v>
      </c>
      <c r="G4" s="172"/>
      <c r="H4" s="173"/>
    </row>
    <row r="5" spans="1:8" x14ac:dyDescent="0.15">
      <c r="A5" s="154" t="s">
        <v>555</v>
      </c>
      <c r="B5" s="159"/>
      <c r="C5" s="160"/>
      <c r="D5" s="161">
        <v>168738</v>
      </c>
      <c r="E5" s="162"/>
      <c r="F5" s="163">
        <v>291173</v>
      </c>
      <c r="G5" s="164"/>
      <c r="H5" s="165"/>
    </row>
    <row r="6" spans="1:8" x14ac:dyDescent="0.15">
      <c r="A6" s="166"/>
      <c r="B6" s="167"/>
      <c r="C6" s="168"/>
      <c r="D6" s="169">
        <v>76144</v>
      </c>
      <c r="E6" s="170"/>
      <c r="F6" s="171">
        <v>119071</v>
      </c>
      <c r="G6" s="172"/>
      <c r="H6" s="173"/>
    </row>
    <row r="7" spans="1:8" x14ac:dyDescent="0.15">
      <c r="A7" s="154" t="s">
        <v>556</v>
      </c>
      <c r="B7" s="159"/>
      <c r="C7" s="160"/>
      <c r="D7" s="161">
        <v>132346</v>
      </c>
      <c r="E7" s="162"/>
      <c r="F7" s="163">
        <v>271581</v>
      </c>
      <c r="G7" s="164"/>
      <c r="H7" s="165"/>
    </row>
    <row r="8" spans="1:8" x14ac:dyDescent="0.15">
      <c r="A8" s="166"/>
      <c r="B8" s="167"/>
      <c r="C8" s="168"/>
      <c r="D8" s="169">
        <v>52921</v>
      </c>
      <c r="E8" s="170"/>
      <c r="F8" s="171">
        <v>117844</v>
      </c>
      <c r="G8" s="172"/>
      <c r="H8" s="173"/>
    </row>
    <row r="9" spans="1:8" x14ac:dyDescent="0.15">
      <c r="A9" s="154" t="s">
        <v>557</v>
      </c>
      <c r="B9" s="159"/>
      <c r="C9" s="160"/>
      <c r="D9" s="161">
        <v>242893</v>
      </c>
      <c r="E9" s="162"/>
      <c r="F9" s="163">
        <v>268375</v>
      </c>
      <c r="G9" s="164"/>
      <c r="H9" s="165"/>
    </row>
    <row r="10" spans="1:8" x14ac:dyDescent="0.15">
      <c r="A10" s="166"/>
      <c r="B10" s="167"/>
      <c r="C10" s="168"/>
      <c r="D10" s="169">
        <v>70953</v>
      </c>
      <c r="E10" s="170"/>
      <c r="F10" s="171">
        <v>119602</v>
      </c>
      <c r="G10" s="172"/>
      <c r="H10" s="173"/>
    </row>
    <row r="11" spans="1:8" x14ac:dyDescent="0.15">
      <c r="A11" s="154" t="s">
        <v>558</v>
      </c>
      <c r="B11" s="159"/>
      <c r="C11" s="160"/>
      <c r="D11" s="161">
        <v>190502</v>
      </c>
      <c r="E11" s="162"/>
      <c r="F11" s="163">
        <v>301035</v>
      </c>
      <c r="G11" s="164"/>
      <c r="H11" s="165"/>
    </row>
    <row r="12" spans="1:8" x14ac:dyDescent="0.15">
      <c r="A12" s="166"/>
      <c r="B12" s="167"/>
      <c r="C12" s="174"/>
      <c r="D12" s="169">
        <v>83136</v>
      </c>
      <c r="E12" s="170"/>
      <c r="F12" s="171">
        <v>154376</v>
      </c>
      <c r="G12" s="172"/>
      <c r="H12" s="173"/>
    </row>
    <row r="13" spans="1:8" x14ac:dyDescent="0.15">
      <c r="A13" s="154"/>
      <c r="B13" s="159"/>
      <c r="C13" s="175"/>
      <c r="D13" s="176">
        <v>190541</v>
      </c>
      <c r="E13" s="177"/>
      <c r="F13" s="178">
        <v>284822</v>
      </c>
      <c r="G13" s="179"/>
      <c r="H13" s="165"/>
    </row>
    <row r="14" spans="1:8" x14ac:dyDescent="0.15">
      <c r="A14" s="166"/>
      <c r="B14" s="167"/>
      <c r="C14" s="168"/>
      <c r="D14" s="169">
        <v>68035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10.51</v>
      </c>
      <c r="C19" s="180">
        <f>ROUND(VALUE(SUBSTITUTE(実質収支比率等に係る経年分析!G$48,"▲","-")),2)</f>
        <v>11.78</v>
      </c>
      <c r="D19" s="180">
        <f>ROUND(VALUE(SUBSTITUTE(実質収支比率等に係る経年分析!H$48,"▲","-")),2)</f>
        <v>12.18</v>
      </c>
      <c r="E19" s="180">
        <f>ROUND(VALUE(SUBSTITUTE(実質収支比率等に係る経年分析!I$48,"▲","-")),2)</f>
        <v>13.99</v>
      </c>
      <c r="F19" s="180">
        <f>ROUND(VALUE(SUBSTITUTE(実質収支比率等に係る経年分析!J$48,"▲","-")),2)</f>
        <v>13.98</v>
      </c>
    </row>
    <row r="20" spans="1:11" x14ac:dyDescent="0.15">
      <c r="A20" s="180" t="s">
        <v>55</v>
      </c>
      <c r="B20" s="180">
        <f>ROUND(VALUE(SUBSTITUTE(実質収支比率等に係る経年分析!F$47,"▲","-")),2)</f>
        <v>27.84</v>
      </c>
      <c r="C20" s="180">
        <f>ROUND(VALUE(SUBSTITUTE(実質収支比率等に係る経年分析!G$47,"▲","-")),2)</f>
        <v>32.22</v>
      </c>
      <c r="D20" s="180">
        <f>ROUND(VALUE(SUBSTITUTE(実質収支比率等に係る経年分析!H$47,"▲","-")),2)</f>
        <v>30.45</v>
      </c>
      <c r="E20" s="180">
        <f>ROUND(VALUE(SUBSTITUTE(実質収支比率等に係る経年分析!I$47,"▲","-")),2)</f>
        <v>28.17</v>
      </c>
      <c r="F20" s="180">
        <f>ROUND(VALUE(SUBSTITUTE(実質収支比率等に係る経年分析!J$47,"▲","-")),2)</f>
        <v>35.380000000000003</v>
      </c>
    </row>
    <row r="21" spans="1:11" x14ac:dyDescent="0.15">
      <c r="A21" s="180" t="s">
        <v>56</v>
      </c>
      <c r="B21" s="180">
        <f>IF(ISNUMBER(VALUE(SUBSTITUTE(実質収支比率等に係る経年分析!F$49,"▲","-"))),ROUND(VALUE(SUBSTITUTE(実質収支比率等に係る経年分析!F$49,"▲","-")),2),NA())</f>
        <v>-15.81</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-7.54</v>
      </c>
      <c r="E21" s="180">
        <f>IF(ISNUMBER(VALUE(SUBSTITUTE(実質収支比率等に係る経年分析!I$49,"▲","-"))),ROUND(VALUE(SUBSTITUTE(実質収支比率等に係る経年分析!I$49,"▲","-")),2),NA())</f>
        <v>-6.5</v>
      </c>
      <c r="F21" s="180">
        <f>IF(ISNUMBER(VALUE(SUBSTITUTE(実質収支比率等に係る経年分析!J$49,"▲","-"))),ROUND(VALUE(SUBSTITUTE(実質収支比率等に係る経年分析!J$49,"▲","-")),2),NA())</f>
        <v>2.62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220</v>
      </c>
      <c r="E42" s="182"/>
      <c r="F42" s="182"/>
      <c r="G42" s="182">
        <f>'実質公債費比率（分子）の構造'!L$52</f>
        <v>200</v>
      </c>
      <c r="H42" s="182"/>
      <c r="I42" s="182"/>
      <c r="J42" s="182">
        <f>'実質公債費比率（分子）の構造'!M$52</f>
        <v>203</v>
      </c>
      <c r="K42" s="182"/>
      <c r="L42" s="182"/>
      <c r="M42" s="182">
        <f>'実質公債費比率（分子）の構造'!N$52</f>
        <v>197</v>
      </c>
      <c r="N42" s="182"/>
      <c r="O42" s="182"/>
      <c r="P42" s="182">
        <f>'実質公債費比率（分子）の構造'!O$52</f>
        <v>199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44</v>
      </c>
      <c r="F44" s="182"/>
      <c r="G44" s="182"/>
      <c r="H44" s="182">
        <f>'実質公債費比率（分子）の構造'!M$50</f>
        <v>44</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4</v>
      </c>
      <c r="I45" s="182"/>
      <c r="J45" s="182"/>
      <c r="K45" s="182">
        <f>'実質公債費比率（分子）の構造'!N$49</f>
        <v>7</v>
      </c>
      <c r="L45" s="182"/>
      <c r="M45" s="182"/>
      <c r="N45" s="182">
        <f>'実質公債費比率（分子）の構造'!O$49</f>
        <v>8</v>
      </c>
      <c r="O45" s="182"/>
      <c r="P45" s="182"/>
    </row>
    <row r="46" spans="1:16" x14ac:dyDescent="0.15">
      <c r="A46" s="182" t="s">
        <v>67</v>
      </c>
      <c r="B46" s="182">
        <f>'実質公債費比率（分子）の構造'!K$48</f>
        <v>123</v>
      </c>
      <c r="C46" s="182"/>
      <c r="D46" s="182"/>
      <c r="E46" s="182">
        <f>'実質公債費比率（分子）の構造'!L$48</f>
        <v>108</v>
      </c>
      <c r="F46" s="182"/>
      <c r="G46" s="182"/>
      <c r="H46" s="182">
        <f>'実質公債費比率（分子）の構造'!M$48</f>
        <v>121</v>
      </c>
      <c r="I46" s="182"/>
      <c r="J46" s="182"/>
      <c r="K46" s="182">
        <f>'実質公債費比率（分子）の構造'!N$48</f>
        <v>121</v>
      </c>
      <c r="L46" s="182"/>
      <c r="M46" s="182"/>
      <c r="N46" s="182">
        <f>'実質公債費比率（分子）の構造'!O$48</f>
        <v>112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196</v>
      </c>
      <c r="C49" s="182"/>
      <c r="D49" s="182"/>
      <c r="E49" s="182">
        <f>'実質公債費比率（分子）の構造'!L$45</f>
        <v>176</v>
      </c>
      <c r="F49" s="182"/>
      <c r="G49" s="182"/>
      <c r="H49" s="182">
        <f>'実質公債費比率（分子）の構造'!M$45</f>
        <v>191</v>
      </c>
      <c r="I49" s="182"/>
      <c r="J49" s="182"/>
      <c r="K49" s="182">
        <f>'実質公債費比率（分子）の構造'!N$45</f>
        <v>201</v>
      </c>
      <c r="L49" s="182"/>
      <c r="M49" s="182"/>
      <c r="N49" s="182">
        <f>'実質公債費比率（分子）の構造'!O$45</f>
        <v>219</v>
      </c>
      <c r="O49" s="182"/>
      <c r="P49" s="182"/>
    </row>
    <row r="50" spans="1:16" x14ac:dyDescent="0.15">
      <c r="A50" s="182" t="s">
        <v>71</v>
      </c>
      <c r="B50" s="182" t="e">
        <f>NA()</f>
        <v>#N/A</v>
      </c>
      <c r="C50" s="182">
        <f>IF(ISNUMBER('実質公債費比率（分子）の構造'!K$53),'実質公債費比率（分子）の構造'!K$53,NA())</f>
        <v>146</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140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2297</v>
      </c>
      <c r="E56" s="181"/>
      <c r="F56" s="181"/>
      <c r="G56" s="181">
        <f>'将来負担比率（分子）の構造'!J$52</f>
        <v>2250</v>
      </c>
      <c r="H56" s="181"/>
      <c r="I56" s="181"/>
      <c r="J56" s="181">
        <f>'将来負担比率（分子）の構造'!K$52</f>
        <v>2183</v>
      </c>
      <c r="K56" s="181"/>
      <c r="L56" s="181"/>
      <c r="M56" s="181">
        <f>'将来負担比率（分子）の構造'!L$52</f>
        <v>2113</v>
      </c>
      <c r="N56" s="181"/>
      <c r="O56" s="181"/>
      <c r="P56" s="181">
        <f>'将来負担比率（分子）の構造'!M$52</f>
        <v>2037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1199</v>
      </c>
      <c r="E58" s="181"/>
      <c r="F58" s="181"/>
      <c r="G58" s="181">
        <f>'将来負担比率（分子）の構造'!J$50</f>
        <v>1323</v>
      </c>
      <c r="H58" s="181"/>
      <c r="I58" s="181"/>
      <c r="J58" s="181">
        <f>'将来負担比率（分子）の構造'!K$50</f>
        <v>1340</v>
      </c>
      <c r="K58" s="181"/>
      <c r="L58" s="181"/>
      <c r="M58" s="181">
        <f>'将来負担比率（分子）の構造'!L$50</f>
        <v>1342</v>
      </c>
      <c r="N58" s="181"/>
      <c r="O58" s="181"/>
      <c r="P58" s="181">
        <f>'将来負担比率（分子）の構造'!M$50</f>
        <v>1403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77</v>
      </c>
      <c r="C61" s="181"/>
      <c r="D61" s="181"/>
      <c r="E61" s="181">
        <f>'将来負担比率（分子）の構造'!J$46</f>
        <v>65</v>
      </c>
      <c r="F61" s="181"/>
      <c r="G61" s="181"/>
      <c r="H61" s="181">
        <f>'将来負担比率（分子）の構造'!K$46</f>
        <v>22</v>
      </c>
      <c r="I61" s="181"/>
      <c r="J61" s="181"/>
      <c r="K61" s="181">
        <f>'将来負担比率（分子）の構造'!L$46</f>
        <v>3</v>
      </c>
      <c r="L61" s="181"/>
      <c r="M61" s="181"/>
      <c r="N61" s="181">
        <f>'将来負担比率（分子）の構造'!M$46</f>
        <v>33</v>
      </c>
      <c r="O61" s="181"/>
      <c r="P61" s="181"/>
    </row>
    <row r="62" spans="1:16" x14ac:dyDescent="0.15">
      <c r="A62" s="181" t="s">
        <v>35</v>
      </c>
      <c r="B62" s="181">
        <f>'将来負担比率（分子）の構造'!I$45</f>
        <v>523</v>
      </c>
      <c r="C62" s="181"/>
      <c r="D62" s="181"/>
      <c r="E62" s="181">
        <f>'将来負担比率（分子）の構造'!J$45</f>
        <v>488</v>
      </c>
      <c r="F62" s="181"/>
      <c r="G62" s="181"/>
      <c r="H62" s="181">
        <f>'将来負担比率（分子）の構造'!K$45</f>
        <v>480</v>
      </c>
      <c r="I62" s="181"/>
      <c r="J62" s="181"/>
      <c r="K62" s="181">
        <f>'将来負担比率（分子）の構造'!L$45</f>
        <v>507</v>
      </c>
      <c r="L62" s="181"/>
      <c r="M62" s="181"/>
      <c r="N62" s="181">
        <f>'将来負担比率（分子）の構造'!M$45</f>
        <v>419</v>
      </c>
      <c r="O62" s="181"/>
      <c r="P62" s="181"/>
    </row>
    <row r="63" spans="1:16" x14ac:dyDescent="0.15">
      <c r="A63" s="181" t="s">
        <v>34</v>
      </c>
      <c r="B63" s="181">
        <f>'将来負担比率（分子）の構造'!I$44</f>
        <v>32</v>
      </c>
      <c r="C63" s="181"/>
      <c r="D63" s="181"/>
      <c r="E63" s="181">
        <f>'将来負担比率（分子）の構造'!J$44</f>
        <v>82</v>
      </c>
      <c r="F63" s="181"/>
      <c r="G63" s="181"/>
      <c r="H63" s="181">
        <f>'将来負担比率（分子）の構造'!K$44</f>
        <v>81</v>
      </c>
      <c r="I63" s="181"/>
      <c r="J63" s="181"/>
      <c r="K63" s="181">
        <f>'将来負担比率（分子）の構造'!L$44</f>
        <v>76</v>
      </c>
      <c r="L63" s="181"/>
      <c r="M63" s="181"/>
      <c r="N63" s="181">
        <f>'将来負担比率（分子）の構造'!M$44</f>
        <v>68</v>
      </c>
      <c r="O63" s="181"/>
      <c r="P63" s="181"/>
    </row>
    <row r="64" spans="1:16" x14ac:dyDescent="0.15">
      <c r="A64" s="181" t="s">
        <v>33</v>
      </c>
      <c r="B64" s="181">
        <f>'将来負担比率（分子）の構造'!I$43</f>
        <v>1355</v>
      </c>
      <c r="C64" s="181"/>
      <c r="D64" s="181"/>
      <c r="E64" s="181">
        <f>'将来負担比率（分子）の構造'!J$43</f>
        <v>1232</v>
      </c>
      <c r="F64" s="181"/>
      <c r="G64" s="181"/>
      <c r="H64" s="181">
        <f>'将来負担比率（分子）の構造'!K$43</f>
        <v>1157</v>
      </c>
      <c r="I64" s="181"/>
      <c r="J64" s="181"/>
      <c r="K64" s="181">
        <f>'将来負担比率（分子）の構造'!L$43</f>
        <v>1083</v>
      </c>
      <c r="L64" s="181"/>
      <c r="M64" s="181"/>
      <c r="N64" s="181">
        <f>'将来負担比率（分子）の構造'!M$43</f>
        <v>1007</v>
      </c>
      <c r="O64" s="181"/>
      <c r="P64" s="181"/>
    </row>
    <row r="65" spans="1:16" x14ac:dyDescent="0.15">
      <c r="A65" s="181" t="s">
        <v>32</v>
      </c>
      <c r="B65" s="181">
        <f>'将来負担比率（分子）の構造'!I$42</f>
        <v>87</v>
      </c>
      <c r="C65" s="181"/>
      <c r="D65" s="181"/>
      <c r="E65" s="181">
        <f>'将来負担比率（分子）の構造'!J$42</f>
        <v>44</v>
      </c>
      <c r="F65" s="181"/>
      <c r="G65" s="181"/>
      <c r="H65" s="181">
        <f>'将来負担比率（分子）の構造'!K$42</f>
        <v>586</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2026</v>
      </c>
      <c r="C66" s="181"/>
      <c r="D66" s="181"/>
      <c r="E66" s="181">
        <f>'将来負担比率（分子）の構造'!J$41</f>
        <v>2072</v>
      </c>
      <c r="F66" s="181"/>
      <c r="G66" s="181"/>
      <c r="H66" s="181">
        <f>'将来負担比率（分子）の構造'!K$41</f>
        <v>2096</v>
      </c>
      <c r="I66" s="181"/>
      <c r="J66" s="181"/>
      <c r="K66" s="181">
        <f>'将来負担比率（分子）の構造'!L$41</f>
        <v>2158</v>
      </c>
      <c r="L66" s="181"/>
      <c r="M66" s="181"/>
      <c r="N66" s="181">
        <f>'将来負担比率（分子）の構造'!M$41</f>
        <v>2147</v>
      </c>
      <c r="O66" s="181"/>
      <c r="P66" s="181"/>
    </row>
    <row r="67" spans="1:16" x14ac:dyDescent="0.15">
      <c r="A67" s="181" t="s">
        <v>75</v>
      </c>
      <c r="B67" s="181" t="e">
        <f>NA()</f>
        <v>#N/A</v>
      </c>
      <c r="C67" s="181">
        <f>IF(ISNUMBER('将来負担比率（分子）の構造'!I$53), IF('将来負担比率（分子）の構造'!I$53 &lt; 0, 0, '将来負担比率（分子）の構造'!I$53), NA())</f>
        <v>604</v>
      </c>
      <c r="D67" s="181" t="e">
        <f>NA()</f>
        <v>#N/A</v>
      </c>
      <c r="E67" s="181" t="e">
        <f>NA()</f>
        <v>#N/A</v>
      </c>
      <c r="F67" s="181">
        <f>IF(ISNUMBER('将来負担比率（分子）の構造'!J$53), IF('将来負担比率（分子）の構造'!J$53 &lt; 0, 0, '将来負担比率（分子）の構造'!J$53), NA())</f>
        <v>410</v>
      </c>
      <c r="G67" s="181" t="e">
        <f>NA()</f>
        <v>#N/A</v>
      </c>
      <c r="H67" s="181" t="e">
        <f>NA()</f>
        <v>#N/A</v>
      </c>
      <c r="I67" s="181">
        <f>IF(ISNUMBER('将来負担比率（分子）の構造'!K$53), IF('将来負担比率（分子）の構造'!K$53 &lt; 0, 0, '将来負担比率（分子）の構造'!K$53), NA())</f>
        <v>899</v>
      </c>
      <c r="J67" s="181" t="e">
        <f>NA()</f>
        <v>#N/A</v>
      </c>
      <c r="K67" s="181" t="e">
        <f>NA()</f>
        <v>#N/A</v>
      </c>
      <c r="L67" s="181">
        <f>IF(ISNUMBER('将来負担比率（分子）の構造'!L$53), IF('将来負担比率（分子）の構造'!L$53 &lt; 0, 0, '将来負担比率（分子）の構造'!L$53), NA())</f>
        <v>373</v>
      </c>
      <c r="M67" s="181" t="e">
        <f>NA()</f>
        <v>#N/A</v>
      </c>
      <c r="N67" s="181" t="e">
        <f>NA()</f>
        <v>#N/A</v>
      </c>
      <c r="O67" s="181">
        <f>IF(ISNUMBER('将来負担比率（分子）の構造'!M$53), IF('将来負担比率（分子）の構造'!M$53 &lt; 0, 0, '将来負担比率（分子）の構造'!M$53), NA())</f>
        <v>233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521</v>
      </c>
      <c r="C72" s="185">
        <f>基金残高に係る経年分析!G55</f>
        <v>483</v>
      </c>
      <c r="D72" s="185">
        <f>基金残高に係る経年分析!H55</f>
        <v>638</v>
      </c>
    </row>
    <row r="73" spans="1:16" x14ac:dyDescent="0.15">
      <c r="A73" s="184" t="s">
        <v>78</v>
      </c>
      <c r="B73" s="185">
        <f>基金残高に係る経年分析!F56</f>
        <v>26</v>
      </c>
      <c r="C73" s="185">
        <f>基金残高に係る経年分析!G56</f>
        <v>27</v>
      </c>
      <c r="D73" s="185">
        <f>基金残高に係る経年分析!H56</f>
        <v>11</v>
      </c>
    </row>
    <row r="74" spans="1:16" x14ac:dyDescent="0.15">
      <c r="A74" s="184" t="s">
        <v>79</v>
      </c>
      <c r="B74" s="185">
        <f>基金残高に係る経年分析!F57</f>
        <v>698</v>
      </c>
      <c r="C74" s="185">
        <f>基金残高に係る経年分析!G57</f>
        <v>734</v>
      </c>
      <c r="D74" s="185">
        <f>基金残高に係る経年分析!H57</f>
        <v>673</v>
      </c>
    </row>
  </sheetData>
  <sheetProtection algorithmName="SHA-512" hashValue="PeTYfvt5Rumyr212VItc4K2+ySxivLe92X71EJSPJItPam6crcHbYqjT6pjrUONeGZqEvFSaTbhp/Sq3jiK2fQ==" saltValue="Sx9M8vJk6fv+YfSPJ/0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225</v>
      </c>
      <c r="C5" s="749"/>
      <c r="D5" s="749"/>
      <c r="E5" s="749"/>
      <c r="F5" s="749"/>
      <c r="G5" s="749"/>
      <c r="H5" s="749"/>
      <c r="I5" s="749"/>
      <c r="J5" s="749"/>
      <c r="K5" s="749"/>
      <c r="L5" s="749"/>
      <c r="M5" s="749"/>
      <c r="N5" s="749"/>
      <c r="O5" s="749"/>
      <c r="P5" s="749"/>
      <c r="Q5" s="750"/>
      <c r="R5" s="735">
        <v>388126</v>
      </c>
      <c r="S5" s="736"/>
      <c r="T5" s="736"/>
      <c r="U5" s="736"/>
      <c r="V5" s="736"/>
      <c r="W5" s="736"/>
      <c r="X5" s="736"/>
      <c r="Y5" s="779"/>
      <c r="Z5" s="797">
        <v>10.7</v>
      </c>
      <c r="AA5" s="797"/>
      <c r="AB5" s="797"/>
      <c r="AC5" s="797"/>
      <c r="AD5" s="798">
        <v>388126</v>
      </c>
      <c r="AE5" s="798"/>
      <c r="AF5" s="798"/>
      <c r="AG5" s="798"/>
      <c r="AH5" s="798"/>
      <c r="AI5" s="798"/>
      <c r="AJ5" s="798"/>
      <c r="AK5" s="798"/>
      <c r="AL5" s="780">
        <v>22</v>
      </c>
      <c r="AM5" s="753"/>
      <c r="AN5" s="753"/>
      <c r="AO5" s="781"/>
      <c r="AP5" s="748" t="s">
        <v>226</v>
      </c>
      <c r="AQ5" s="749"/>
      <c r="AR5" s="749"/>
      <c r="AS5" s="749"/>
      <c r="AT5" s="749"/>
      <c r="AU5" s="749"/>
      <c r="AV5" s="749"/>
      <c r="AW5" s="749"/>
      <c r="AX5" s="749"/>
      <c r="AY5" s="749"/>
      <c r="AZ5" s="749"/>
      <c r="BA5" s="749"/>
      <c r="BB5" s="749"/>
      <c r="BC5" s="749"/>
      <c r="BD5" s="749"/>
      <c r="BE5" s="749"/>
      <c r="BF5" s="750"/>
      <c r="BG5" s="680">
        <v>381750</v>
      </c>
      <c r="BH5" s="681"/>
      <c r="BI5" s="681"/>
      <c r="BJ5" s="681"/>
      <c r="BK5" s="681"/>
      <c r="BL5" s="681"/>
      <c r="BM5" s="681"/>
      <c r="BN5" s="682"/>
      <c r="BO5" s="713">
        <v>98.4</v>
      </c>
      <c r="BP5" s="713"/>
      <c r="BQ5" s="713"/>
      <c r="BR5" s="713"/>
      <c r="BS5" s="714" t="s">
        <v>173</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48635</v>
      </c>
      <c r="S6" s="681"/>
      <c r="T6" s="681"/>
      <c r="U6" s="681"/>
      <c r="V6" s="681"/>
      <c r="W6" s="681"/>
      <c r="X6" s="681"/>
      <c r="Y6" s="682"/>
      <c r="Z6" s="713">
        <v>1.3</v>
      </c>
      <c r="AA6" s="713"/>
      <c r="AB6" s="713"/>
      <c r="AC6" s="713"/>
      <c r="AD6" s="714">
        <v>48635</v>
      </c>
      <c r="AE6" s="714"/>
      <c r="AF6" s="714"/>
      <c r="AG6" s="714"/>
      <c r="AH6" s="714"/>
      <c r="AI6" s="714"/>
      <c r="AJ6" s="714"/>
      <c r="AK6" s="714"/>
      <c r="AL6" s="683">
        <v>2.8</v>
      </c>
      <c r="AM6" s="684"/>
      <c r="AN6" s="684"/>
      <c r="AO6" s="715"/>
      <c r="AP6" s="677" t="s">
        <v>231</v>
      </c>
      <c r="AQ6" s="678"/>
      <c r="AR6" s="678"/>
      <c r="AS6" s="678"/>
      <c r="AT6" s="678"/>
      <c r="AU6" s="678"/>
      <c r="AV6" s="678"/>
      <c r="AW6" s="678"/>
      <c r="AX6" s="678"/>
      <c r="AY6" s="678"/>
      <c r="AZ6" s="678"/>
      <c r="BA6" s="678"/>
      <c r="BB6" s="678"/>
      <c r="BC6" s="678"/>
      <c r="BD6" s="678"/>
      <c r="BE6" s="678"/>
      <c r="BF6" s="679"/>
      <c r="BG6" s="680">
        <v>381750</v>
      </c>
      <c r="BH6" s="681"/>
      <c r="BI6" s="681"/>
      <c r="BJ6" s="681"/>
      <c r="BK6" s="681"/>
      <c r="BL6" s="681"/>
      <c r="BM6" s="681"/>
      <c r="BN6" s="682"/>
      <c r="BO6" s="713">
        <v>98.4</v>
      </c>
      <c r="BP6" s="713"/>
      <c r="BQ6" s="713"/>
      <c r="BR6" s="713"/>
      <c r="BS6" s="714" t="s">
        <v>173</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45846</v>
      </c>
      <c r="CS6" s="681"/>
      <c r="CT6" s="681"/>
      <c r="CU6" s="681"/>
      <c r="CV6" s="681"/>
      <c r="CW6" s="681"/>
      <c r="CX6" s="681"/>
      <c r="CY6" s="682"/>
      <c r="CZ6" s="780">
        <v>1.4</v>
      </c>
      <c r="DA6" s="753"/>
      <c r="DB6" s="753"/>
      <c r="DC6" s="783"/>
      <c r="DD6" s="686" t="s">
        <v>128</v>
      </c>
      <c r="DE6" s="681"/>
      <c r="DF6" s="681"/>
      <c r="DG6" s="681"/>
      <c r="DH6" s="681"/>
      <c r="DI6" s="681"/>
      <c r="DJ6" s="681"/>
      <c r="DK6" s="681"/>
      <c r="DL6" s="681"/>
      <c r="DM6" s="681"/>
      <c r="DN6" s="681"/>
      <c r="DO6" s="681"/>
      <c r="DP6" s="682"/>
      <c r="DQ6" s="686">
        <v>45846</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278</v>
      </c>
      <c r="S7" s="681"/>
      <c r="T7" s="681"/>
      <c r="U7" s="681"/>
      <c r="V7" s="681"/>
      <c r="W7" s="681"/>
      <c r="X7" s="681"/>
      <c r="Y7" s="682"/>
      <c r="Z7" s="713">
        <v>0</v>
      </c>
      <c r="AA7" s="713"/>
      <c r="AB7" s="713"/>
      <c r="AC7" s="713"/>
      <c r="AD7" s="714">
        <v>278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136754</v>
      </c>
      <c r="BH7" s="681"/>
      <c r="BI7" s="681"/>
      <c r="BJ7" s="681"/>
      <c r="BK7" s="681"/>
      <c r="BL7" s="681"/>
      <c r="BM7" s="681"/>
      <c r="BN7" s="682"/>
      <c r="BO7" s="713">
        <v>35.200000000000003</v>
      </c>
      <c r="BP7" s="713"/>
      <c r="BQ7" s="713"/>
      <c r="BR7" s="713"/>
      <c r="BS7" s="714" t="s">
        <v>235</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1061646</v>
      </c>
      <c r="CS7" s="681"/>
      <c r="CT7" s="681"/>
      <c r="CU7" s="681"/>
      <c r="CV7" s="681"/>
      <c r="CW7" s="681"/>
      <c r="CX7" s="681"/>
      <c r="CY7" s="682"/>
      <c r="CZ7" s="713">
        <v>32.1</v>
      </c>
      <c r="DA7" s="713"/>
      <c r="DB7" s="713"/>
      <c r="DC7" s="713"/>
      <c r="DD7" s="686">
        <v>83900</v>
      </c>
      <c r="DE7" s="681"/>
      <c r="DF7" s="681"/>
      <c r="DG7" s="681"/>
      <c r="DH7" s="681"/>
      <c r="DI7" s="681"/>
      <c r="DJ7" s="681"/>
      <c r="DK7" s="681"/>
      <c r="DL7" s="681"/>
      <c r="DM7" s="681"/>
      <c r="DN7" s="681"/>
      <c r="DO7" s="681"/>
      <c r="DP7" s="682"/>
      <c r="DQ7" s="686">
        <v>566282</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1195</v>
      </c>
      <c r="S8" s="681"/>
      <c r="T8" s="681"/>
      <c r="U8" s="681"/>
      <c r="V8" s="681"/>
      <c r="W8" s="681"/>
      <c r="X8" s="681"/>
      <c r="Y8" s="682"/>
      <c r="Z8" s="713">
        <v>0</v>
      </c>
      <c r="AA8" s="713"/>
      <c r="AB8" s="713"/>
      <c r="AC8" s="713"/>
      <c r="AD8" s="714">
        <v>1195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5614</v>
      </c>
      <c r="BH8" s="681"/>
      <c r="BI8" s="681"/>
      <c r="BJ8" s="681"/>
      <c r="BK8" s="681"/>
      <c r="BL8" s="681"/>
      <c r="BM8" s="681"/>
      <c r="BN8" s="682"/>
      <c r="BO8" s="713">
        <v>1.4</v>
      </c>
      <c r="BP8" s="713"/>
      <c r="BQ8" s="713"/>
      <c r="BR8" s="713"/>
      <c r="BS8" s="686" t="s">
        <v>235</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555587</v>
      </c>
      <c r="CS8" s="681"/>
      <c r="CT8" s="681"/>
      <c r="CU8" s="681"/>
      <c r="CV8" s="681"/>
      <c r="CW8" s="681"/>
      <c r="CX8" s="681"/>
      <c r="CY8" s="682"/>
      <c r="CZ8" s="713">
        <v>16.8</v>
      </c>
      <c r="DA8" s="713"/>
      <c r="DB8" s="713"/>
      <c r="DC8" s="713"/>
      <c r="DD8" s="686">
        <v>6773</v>
      </c>
      <c r="DE8" s="681"/>
      <c r="DF8" s="681"/>
      <c r="DG8" s="681"/>
      <c r="DH8" s="681"/>
      <c r="DI8" s="681"/>
      <c r="DJ8" s="681"/>
      <c r="DK8" s="681"/>
      <c r="DL8" s="681"/>
      <c r="DM8" s="681"/>
      <c r="DN8" s="681"/>
      <c r="DO8" s="681"/>
      <c r="DP8" s="682"/>
      <c r="DQ8" s="686">
        <v>331125</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1447</v>
      </c>
      <c r="S9" s="681"/>
      <c r="T9" s="681"/>
      <c r="U9" s="681"/>
      <c r="V9" s="681"/>
      <c r="W9" s="681"/>
      <c r="X9" s="681"/>
      <c r="Y9" s="682"/>
      <c r="Z9" s="713">
        <v>0</v>
      </c>
      <c r="AA9" s="713"/>
      <c r="AB9" s="713"/>
      <c r="AC9" s="713"/>
      <c r="AD9" s="714">
        <v>1447</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111732</v>
      </c>
      <c r="BH9" s="681"/>
      <c r="BI9" s="681"/>
      <c r="BJ9" s="681"/>
      <c r="BK9" s="681"/>
      <c r="BL9" s="681"/>
      <c r="BM9" s="681"/>
      <c r="BN9" s="682"/>
      <c r="BO9" s="713">
        <v>28.8</v>
      </c>
      <c r="BP9" s="713"/>
      <c r="BQ9" s="713"/>
      <c r="BR9" s="713"/>
      <c r="BS9" s="686" t="s">
        <v>242</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105294</v>
      </c>
      <c r="CS9" s="681"/>
      <c r="CT9" s="681"/>
      <c r="CU9" s="681"/>
      <c r="CV9" s="681"/>
      <c r="CW9" s="681"/>
      <c r="CX9" s="681"/>
      <c r="CY9" s="682"/>
      <c r="CZ9" s="713">
        <v>3.2</v>
      </c>
      <c r="DA9" s="713"/>
      <c r="DB9" s="713"/>
      <c r="DC9" s="713"/>
      <c r="DD9" s="686">
        <v>1058</v>
      </c>
      <c r="DE9" s="681"/>
      <c r="DF9" s="681"/>
      <c r="DG9" s="681"/>
      <c r="DH9" s="681"/>
      <c r="DI9" s="681"/>
      <c r="DJ9" s="681"/>
      <c r="DK9" s="681"/>
      <c r="DL9" s="681"/>
      <c r="DM9" s="681"/>
      <c r="DN9" s="681"/>
      <c r="DO9" s="681"/>
      <c r="DP9" s="682"/>
      <c r="DQ9" s="686">
        <v>89116</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128</v>
      </c>
      <c r="AE10" s="714"/>
      <c r="AF10" s="714"/>
      <c r="AG10" s="714"/>
      <c r="AH10" s="714"/>
      <c r="AI10" s="714"/>
      <c r="AJ10" s="714"/>
      <c r="AK10" s="714"/>
      <c r="AL10" s="683" t="s">
        <v>235</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7327</v>
      </c>
      <c r="BH10" s="681"/>
      <c r="BI10" s="681"/>
      <c r="BJ10" s="681"/>
      <c r="BK10" s="681"/>
      <c r="BL10" s="681"/>
      <c r="BM10" s="681"/>
      <c r="BN10" s="682"/>
      <c r="BO10" s="713">
        <v>1.9</v>
      </c>
      <c r="BP10" s="713"/>
      <c r="BQ10" s="713"/>
      <c r="BR10" s="713"/>
      <c r="BS10" s="686" t="s">
        <v>128</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47</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47</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80000</v>
      </c>
      <c r="S11" s="681"/>
      <c r="T11" s="681"/>
      <c r="U11" s="681"/>
      <c r="V11" s="681"/>
      <c r="W11" s="681"/>
      <c r="X11" s="681"/>
      <c r="Y11" s="682"/>
      <c r="Z11" s="683">
        <v>2.2000000000000002</v>
      </c>
      <c r="AA11" s="684"/>
      <c r="AB11" s="684"/>
      <c r="AC11" s="685"/>
      <c r="AD11" s="686">
        <v>80000</v>
      </c>
      <c r="AE11" s="681"/>
      <c r="AF11" s="681"/>
      <c r="AG11" s="681"/>
      <c r="AH11" s="681"/>
      <c r="AI11" s="681"/>
      <c r="AJ11" s="681"/>
      <c r="AK11" s="682"/>
      <c r="AL11" s="683">
        <v>4.5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12081</v>
      </c>
      <c r="BH11" s="681"/>
      <c r="BI11" s="681"/>
      <c r="BJ11" s="681"/>
      <c r="BK11" s="681"/>
      <c r="BL11" s="681"/>
      <c r="BM11" s="681"/>
      <c r="BN11" s="682"/>
      <c r="BO11" s="713">
        <v>3.1</v>
      </c>
      <c r="BP11" s="713"/>
      <c r="BQ11" s="713"/>
      <c r="BR11" s="713"/>
      <c r="BS11" s="686" t="s">
        <v>242</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259831</v>
      </c>
      <c r="CS11" s="681"/>
      <c r="CT11" s="681"/>
      <c r="CU11" s="681"/>
      <c r="CV11" s="681"/>
      <c r="CW11" s="681"/>
      <c r="CX11" s="681"/>
      <c r="CY11" s="682"/>
      <c r="CZ11" s="713">
        <v>7.9</v>
      </c>
      <c r="DA11" s="713"/>
      <c r="DB11" s="713"/>
      <c r="DC11" s="713"/>
      <c r="DD11" s="686">
        <v>97557</v>
      </c>
      <c r="DE11" s="681"/>
      <c r="DF11" s="681"/>
      <c r="DG11" s="681"/>
      <c r="DH11" s="681"/>
      <c r="DI11" s="681"/>
      <c r="DJ11" s="681"/>
      <c r="DK11" s="681"/>
      <c r="DL11" s="681"/>
      <c r="DM11" s="681"/>
      <c r="DN11" s="681"/>
      <c r="DO11" s="681"/>
      <c r="DP11" s="682"/>
      <c r="DQ11" s="686">
        <v>117642</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242</v>
      </c>
      <c r="S12" s="681"/>
      <c r="T12" s="681"/>
      <c r="U12" s="681"/>
      <c r="V12" s="681"/>
      <c r="W12" s="681"/>
      <c r="X12" s="681"/>
      <c r="Y12" s="682"/>
      <c r="Z12" s="713" t="s">
        <v>173</v>
      </c>
      <c r="AA12" s="713"/>
      <c r="AB12" s="713"/>
      <c r="AC12" s="713"/>
      <c r="AD12" s="714" t="s">
        <v>173</v>
      </c>
      <c r="AE12" s="714"/>
      <c r="AF12" s="714"/>
      <c r="AG12" s="714"/>
      <c r="AH12" s="714"/>
      <c r="AI12" s="714"/>
      <c r="AJ12" s="714"/>
      <c r="AK12" s="714"/>
      <c r="AL12" s="683" t="s">
        <v>242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227034</v>
      </c>
      <c r="BH12" s="681"/>
      <c r="BI12" s="681"/>
      <c r="BJ12" s="681"/>
      <c r="BK12" s="681"/>
      <c r="BL12" s="681"/>
      <c r="BM12" s="681"/>
      <c r="BN12" s="682"/>
      <c r="BO12" s="713">
        <v>58.5</v>
      </c>
      <c r="BP12" s="713"/>
      <c r="BQ12" s="713"/>
      <c r="BR12" s="713"/>
      <c r="BS12" s="686" t="s">
        <v>173</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173424</v>
      </c>
      <c r="CS12" s="681"/>
      <c r="CT12" s="681"/>
      <c r="CU12" s="681"/>
      <c r="CV12" s="681"/>
      <c r="CW12" s="681"/>
      <c r="CX12" s="681"/>
      <c r="CY12" s="682"/>
      <c r="CZ12" s="713">
        <v>5.2</v>
      </c>
      <c r="DA12" s="713"/>
      <c r="DB12" s="713"/>
      <c r="DC12" s="713"/>
      <c r="DD12" s="686">
        <v>44262</v>
      </c>
      <c r="DE12" s="681"/>
      <c r="DF12" s="681"/>
      <c r="DG12" s="681"/>
      <c r="DH12" s="681"/>
      <c r="DI12" s="681"/>
      <c r="DJ12" s="681"/>
      <c r="DK12" s="681"/>
      <c r="DL12" s="681"/>
      <c r="DM12" s="681"/>
      <c r="DN12" s="681"/>
      <c r="DO12" s="681"/>
      <c r="DP12" s="682"/>
      <c r="DQ12" s="686">
        <v>123529</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173</v>
      </c>
      <c r="AA13" s="713"/>
      <c r="AB13" s="713"/>
      <c r="AC13" s="713"/>
      <c r="AD13" s="714" t="s">
        <v>128</v>
      </c>
      <c r="AE13" s="714"/>
      <c r="AF13" s="714"/>
      <c r="AG13" s="714"/>
      <c r="AH13" s="714"/>
      <c r="AI13" s="714"/>
      <c r="AJ13" s="714"/>
      <c r="AK13" s="714"/>
      <c r="AL13" s="683" t="s">
        <v>128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218494</v>
      </c>
      <c r="BH13" s="681"/>
      <c r="BI13" s="681"/>
      <c r="BJ13" s="681"/>
      <c r="BK13" s="681"/>
      <c r="BL13" s="681"/>
      <c r="BM13" s="681"/>
      <c r="BN13" s="682"/>
      <c r="BO13" s="713">
        <v>56.3</v>
      </c>
      <c r="BP13" s="713"/>
      <c r="BQ13" s="713"/>
      <c r="BR13" s="713"/>
      <c r="BS13" s="686" t="s">
        <v>128</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525011</v>
      </c>
      <c r="CS13" s="681"/>
      <c r="CT13" s="681"/>
      <c r="CU13" s="681"/>
      <c r="CV13" s="681"/>
      <c r="CW13" s="681"/>
      <c r="CX13" s="681"/>
      <c r="CY13" s="682"/>
      <c r="CZ13" s="713">
        <v>15.9</v>
      </c>
      <c r="DA13" s="713"/>
      <c r="DB13" s="713"/>
      <c r="DC13" s="713"/>
      <c r="DD13" s="686">
        <v>345584</v>
      </c>
      <c r="DE13" s="681"/>
      <c r="DF13" s="681"/>
      <c r="DG13" s="681"/>
      <c r="DH13" s="681"/>
      <c r="DI13" s="681"/>
      <c r="DJ13" s="681"/>
      <c r="DK13" s="681"/>
      <c r="DL13" s="681"/>
      <c r="DM13" s="681"/>
      <c r="DN13" s="681"/>
      <c r="DO13" s="681"/>
      <c r="DP13" s="682"/>
      <c r="DQ13" s="686">
        <v>179959</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235</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16080</v>
      </c>
      <c r="BH14" s="681"/>
      <c r="BI14" s="681"/>
      <c r="BJ14" s="681"/>
      <c r="BK14" s="681"/>
      <c r="BL14" s="681"/>
      <c r="BM14" s="681"/>
      <c r="BN14" s="682"/>
      <c r="BO14" s="713">
        <v>4.0999999999999996</v>
      </c>
      <c r="BP14" s="713"/>
      <c r="BQ14" s="713"/>
      <c r="BR14" s="713"/>
      <c r="BS14" s="686" t="s">
        <v>173</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99637</v>
      </c>
      <c r="CS14" s="681"/>
      <c r="CT14" s="681"/>
      <c r="CU14" s="681"/>
      <c r="CV14" s="681"/>
      <c r="CW14" s="681"/>
      <c r="CX14" s="681"/>
      <c r="CY14" s="682"/>
      <c r="CZ14" s="713">
        <v>3</v>
      </c>
      <c r="DA14" s="713"/>
      <c r="DB14" s="713"/>
      <c r="DC14" s="713"/>
      <c r="DD14" s="686">
        <v>493</v>
      </c>
      <c r="DE14" s="681"/>
      <c r="DF14" s="681"/>
      <c r="DG14" s="681"/>
      <c r="DH14" s="681"/>
      <c r="DI14" s="681"/>
      <c r="DJ14" s="681"/>
      <c r="DK14" s="681"/>
      <c r="DL14" s="681"/>
      <c r="DM14" s="681"/>
      <c r="DN14" s="681"/>
      <c r="DO14" s="681"/>
      <c r="DP14" s="682"/>
      <c r="DQ14" s="686">
        <v>99613</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173</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242</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1882</v>
      </c>
      <c r="BH15" s="681"/>
      <c r="BI15" s="681"/>
      <c r="BJ15" s="681"/>
      <c r="BK15" s="681"/>
      <c r="BL15" s="681"/>
      <c r="BM15" s="681"/>
      <c r="BN15" s="682"/>
      <c r="BO15" s="713">
        <v>0.5</v>
      </c>
      <c r="BP15" s="713"/>
      <c r="BQ15" s="713"/>
      <c r="BR15" s="713"/>
      <c r="BS15" s="686" t="s">
        <v>242</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262830</v>
      </c>
      <c r="CS15" s="681"/>
      <c r="CT15" s="681"/>
      <c r="CU15" s="681"/>
      <c r="CV15" s="681"/>
      <c r="CW15" s="681"/>
      <c r="CX15" s="681"/>
      <c r="CY15" s="682"/>
      <c r="CZ15" s="713">
        <v>7.9</v>
      </c>
      <c r="DA15" s="713"/>
      <c r="DB15" s="713"/>
      <c r="DC15" s="713"/>
      <c r="DD15" s="686">
        <v>33599</v>
      </c>
      <c r="DE15" s="681"/>
      <c r="DF15" s="681"/>
      <c r="DG15" s="681"/>
      <c r="DH15" s="681"/>
      <c r="DI15" s="681"/>
      <c r="DJ15" s="681"/>
      <c r="DK15" s="681"/>
      <c r="DL15" s="681"/>
      <c r="DM15" s="681"/>
      <c r="DN15" s="681"/>
      <c r="DO15" s="681"/>
      <c r="DP15" s="682"/>
      <c r="DQ15" s="686">
        <v>228676</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3757</v>
      </c>
      <c r="S16" s="681"/>
      <c r="T16" s="681"/>
      <c r="U16" s="681"/>
      <c r="V16" s="681"/>
      <c r="W16" s="681"/>
      <c r="X16" s="681"/>
      <c r="Y16" s="682"/>
      <c r="Z16" s="713">
        <v>0.1</v>
      </c>
      <c r="AA16" s="713"/>
      <c r="AB16" s="713"/>
      <c r="AC16" s="713"/>
      <c r="AD16" s="714">
        <v>3757</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t="s">
        <v>128</v>
      </c>
      <c r="CS16" s="681"/>
      <c r="CT16" s="681"/>
      <c r="CU16" s="681"/>
      <c r="CV16" s="681"/>
      <c r="CW16" s="681"/>
      <c r="CX16" s="681"/>
      <c r="CY16" s="682"/>
      <c r="CZ16" s="713" t="s">
        <v>235</v>
      </c>
      <c r="DA16" s="713"/>
      <c r="DB16" s="713"/>
      <c r="DC16" s="713"/>
      <c r="DD16" s="686" t="s">
        <v>128</v>
      </c>
      <c r="DE16" s="681"/>
      <c r="DF16" s="681"/>
      <c r="DG16" s="681"/>
      <c r="DH16" s="681"/>
      <c r="DI16" s="681"/>
      <c r="DJ16" s="681"/>
      <c r="DK16" s="681"/>
      <c r="DL16" s="681"/>
      <c r="DM16" s="681"/>
      <c r="DN16" s="681"/>
      <c r="DO16" s="681"/>
      <c r="DP16" s="682"/>
      <c r="DQ16" s="686" t="s">
        <v>173</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945</v>
      </c>
      <c r="S17" s="681"/>
      <c r="T17" s="681"/>
      <c r="U17" s="681"/>
      <c r="V17" s="681"/>
      <c r="W17" s="681"/>
      <c r="X17" s="681"/>
      <c r="Y17" s="682"/>
      <c r="Z17" s="713">
        <v>0</v>
      </c>
      <c r="AA17" s="713"/>
      <c r="AB17" s="713"/>
      <c r="AC17" s="713"/>
      <c r="AD17" s="714">
        <v>945</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235</v>
      </c>
      <c r="BP17" s="713"/>
      <c r="BQ17" s="713"/>
      <c r="BR17" s="713"/>
      <c r="BS17" s="686" t="s">
        <v>128</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218787</v>
      </c>
      <c r="CS17" s="681"/>
      <c r="CT17" s="681"/>
      <c r="CU17" s="681"/>
      <c r="CV17" s="681"/>
      <c r="CW17" s="681"/>
      <c r="CX17" s="681"/>
      <c r="CY17" s="682"/>
      <c r="CZ17" s="713">
        <v>6.6</v>
      </c>
      <c r="DA17" s="713"/>
      <c r="DB17" s="713"/>
      <c r="DC17" s="713"/>
      <c r="DD17" s="686" t="s">
        <v>128</v>
      </c>
      <c r="DE17" s="681"/>
      <c r="DF17" s="681"/>
      <c r="DG17" s="681"/>
      <c r="DH17" s="681"/>
      <c r="DI17" s="681"/>
      <c r="DJ17" s="681"/>
      <c r="DK17" s="681"/>
      <c r="DL17" s="681"/>
      <c r="DM17" s="681"/>
      <c r="DN17" s="681"/>
      <c r="DO17" s="681"/>
      <c r="DP17" s="682"/>
      <c r="DQ17" s="686">
        <v>218787</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4256</v>
      </c>
      <c r="S18" s="681"/>
      <c r="T18" s="681"/>
      <c r="U18" s="681"/>
      <c r="V18" s="681"/>
      <c r="W18" s="681"/>
      <c r="X18" s="681"/>
      <c r="Y18" s="682"/>
      <c r="Z18" s="713">
        <v>0.1</v>
      </c>
      <c r="AA18" s="713"/>
      <c r="AB18" s="713"/>
      <c r="AC18" s="713"/>
      <c r="AD18" s="714">
        <v>4256</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242</v>
      </c>
      <c r="BP18" s="713"/>
      <c r="BQ18" s="713"/>
      <c r="BR18" s="713"/>
      <c r="BS18" s="686" t="s">
        <v>173</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242</v>
      </c>
      <c r="CS18" s="681"/>
      <c r="CT18" s="681"/>
      <c r="CU18" s="681"/>
      <c r="CV18" s="681"/>
      <c r="CW18" s="681"/>
      <c r="CX18" s="681"/>
      <c r="CY18" s="682"/>
      <c r="CZ18" s="713" t="s">
        <v>242</v>
      </c>
      <c r="DA18" s="713"/>
      <c r="DB18" s="713"/>
      <c r="DC18" s="713"/>
      <c r="DD18" s="686" t="s">
        <v>173</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2195</v>
      </c>
      <c r="S19" s="681"/>
      <c r="T19" s="681"/>
      <c r="U19" s="681"/>
      <c r="V19" s="681"/>
      <c r="W19" s="681"/>
      <c r="X19" s="681"/>
      <c r="Y19" s="682"/>
      <c r="Z19" s="713">
        <v>0.1</v>
      </c>
      <c r="AA19" s="713"/>
      <c r="AB19" s="713"/>
      <c r="AC19" s="713"/>
      <c r="AD19" s="714">
        <v>2195</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6376</v>
      </c>
      <c r="BH19" s="681"/>
      <c r="BI19" s="681"/>
      <c r="BJ19" s="681"/>
      <c r="BK19" s="681"/>
      <c r="BL19" s="681"/>
      <c r="BM19" s="681"/>
      <c r="BN19" s="682"/>
      <c r="BO19" s="713">
        <v>1.6</v>
      </c>
      <c r="BP19" s="713"/>
      <c r="BQ19" s="713"/>
      <c r="BR19" s="713"/>
      <c r="BS19" s="686" t="s">
        <v>235</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173</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1807</v>
      </c>
      <c r="S20" s="681"/>
      <c r="T20" s="681"/>
      <c r="U20" s="681"/>
      <c r="V20" s="681"/>
      <c r="W20" s="681"/>
      <c r="X20" s="681"/>
      <c r="Y20" s="682"/>
      <c r="Z20" s="713">
        <v>0</v>
      </c>
      <c r="AA20" s="713"/>
      <c r="AB20" s="713"/>
      <c r="AC20" s="713"/>
      <c r="AD20" s="714">
        <v>1807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6376</v>
      </c>
      <c r="BH20" s="681"/>
      <c r="BI20" s="681"/>
      <c r="BJ20" s="681"/>
      <c r="BK20" s="681"/>
      <c r="BL20" s="681"/>
      <c r="BM20" s="681"/>
      <c r="BN20" s="682"/>
      <c r="BO20" s="713">
        <v>1.6</v>
      </c>
      <c r="BP20" s="713"/>
      <c r="BQ20" s="713"/>
      <c r="BR20" s="713"/>
      <c r="BS20" s="686" t="s">
        <v>235</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3307940</v>
      </c>
      <c r="CS20" s="681"/>
      <c r="CT20" s="681"/>
      <c r="CU20" s="681"/>
      <c r="CV20" s="681"/>
      <c r="CW20" s="681"/>
      <c r="CX20" s="681"/>
      <c r="CY20" s="682"/>
      <c r="CZ20" s="713">
        <v>100</v>
      </c>
      <c r="DA20" s="713"/>
      <c r="DB20" s="713"/>
      <c r="DC20" s="713"/>
      <c r="DD20" s="686">
        <v>613226</v>
      </c>
      <c r="DE20" s="681"/>
      <c r="DF20" s="681"/>
      <c r="DG20" s="681"/>
      <c r="DH20" s="681"/>
      <c r="DI20" s="681"/>
      <c r="DJ20" s="681"/>
      <c r="DK20" s="681"/>
      <c r="DL20" s="681"/>
      <c r="DM20" s="681"/>
      <c r="DN20" s="681"/>
      <c r="DO20" s="681"/>
      <c r="DP20" s="682"/>
      <c r="DQ20" s="686">
        <v>2000622</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254</v>
      </c>
      <c r="S21" s="681"/>
      <c r="T21" s="681"/>
      <c r="U21" s="681"/>
      <c r="V21" s="681"/>
      <c r="W21" s="681"/>
      <c r="X21" s="681"/>
      <c r="Y21" s="682"/>
      <c r="Z21" s="713">
        <v>0</v>
      </c>
      <c r="AA21" s="713"/>
      <c r="AB21" s="713"/>
      <c r="AC21" s="713"/>
      <c r="AD21" s="714">
        <v>254</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6376</v>
      </c>
      <c r="BH21" s="681"/>
      <c r="BI21" s="681"/>
      <c r="BJ21" s="681"/>
      <c r="BK21" s="681"/>
      <c r="BL21" s="681"/>
      <c r="BM21" s="681"/>
      <c r="BN21" s="682"/>
      <c r="BO21" s="713">
        <v>1.6</v>
      </c>
      <c r="BP21" s="713"/>
      <c r="BQ21" s="713"/>
      <c r="BR21" s="713"/>
      <c r="BS21" s="686" t="s">
        <v>173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1323506</v>
      </c>
      <c r="S22" s="681"/>
      <c r="T22" s="681"/>
      <c r="U22" s="681"/>
      <c r="V22" s="681"/>
      <c r="W22" s="681"/>
      <c r="X22" s="681"/>
      <c r="Y22" s="682"/>
      <c r="Z22" s="713">
        <v>36.299999999999997</v>
      </c>
      <c r="AA22" s="713"/>
      <c r="AB22" s="713"/>
      <c r="AC22" s="713"/>
      <c r="AD22" s="714">
        <v>1231410</v>
      </c>
      <c r="AE22" s="714"/>
      <c r="AF22" s="714"/>
      <c r="AG22" s="714"/>
      <c r="AH22" s="714"/>
      <c r="AI22" s="714"/>
      <c r="AJ22" s="714"/>
      <c r="AK22" s="714"/>
      <c r="AL22" s="683">
        <v>69.900000000000006</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235</v>
      </c>
      <c r="BP22" s="713"/>
      <c r="BQ22" s="713"/>
      <c r="BR22" s="713"/>
      <c r="BS22" s="686" t="s">
        <v>242</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1231410</v>
      </c>
      <c r="S23" s="681"/>
      <c r="T23" s="681"/>
      <c r="U23" s="681"/>
      <c r="V23" s="681"/>
      <c r="W23" s="681"/>
      <c r="X23" s="681"/>
      <c r="Y23" s="682"/>
      <c r="Z23" s="713">
        <v>33.799999999999997</v>
      </c>
      <c r="AA23" s="713"/>
      <c r="AB23" s="713"/>
      <c r="AC23" s="713"/>
      <c r="AD23" s="714">
        <v>1231410</v>
      </c>
      <c r="AE23" s="714"/>
      <c r="AF23" s="714"/>
      <c r="AG23" s="714"/>
      <c r="AH23" s="714"/>
      <c r="AI23" s="714"/>
      <c r="AJ23" s="714"/>
      <c r="AK23" s="714"/>
      <c r="AL23" s="683">
        <v>69.900000000000006</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173</v>
      </c>
      <c r="BH23" s="681"/>
      <c r="BI23" s="681"/>
      <c r="BJ23" s="681"/>
      <c r="BK23" s="681"/>
      <c r="BL23" s="681"/>
      <c r="BM23" s="681"/>
      <c r="BN23" s="682"/>
      <c r="BO23" s="713" t="s">
        <v>173</v>
      </c>
      <c r="BP23" s="713"/>
      <c r="BQ23" s="713"/>
      <c r="BR23" s="713"/>
      <c r="BS23" s="686" t="s">
        <v>235</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92096</v>
      </c>
      <c r="S24" s="681"/>
      <c r="T24" s="681"/>
      <c r="U24" s="681"/>
      <c r="V24" s="681"/>
      <c r="W24" s="681"/>
      <c r="X24" s="681"/>
      <c r="Y24" s="682"/>
      <c r="Z24" s="713">
        <v>2.5</v>
      </c>
      <c r="AA24" s="713"/>
      <c r="AB24" s="713"/>
      <c r="AC24" s="713"/>
      <c r="AD24" s="714" t="s">
        <v>128</v>
      </c>
      <c r="AE24" s="714"/>
      <c r="AF24" s="714"/>
      <c r="AG24" s="714"/>
      <c r="AH24" s="714"/>
      <c r="AI24" s="714"/>
      <c r="AJ24" s="714"/>
      <c r="AK24" s="714"/>
      <c r="AL24" s="683" t="s">
        <v>128</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173</v>
      </c>
      <c r="BH24" s="681"/>
      <c r="BI24" s="681"/>
      <c r="BJ24" s="681"/>
      <c r="BK24" s="681"/>
      <c r="BL24" s="681"/>
      <c r="BM24" s="681"/>
      <c r="BN24" s="682"/>
      <c r="BO24" s="713" t="s">
        <v>235</v>
      </c>
      <c r="BP24" s="713"/>
      <c r="BQ24" s="713"/>
      <c r="BR24" s="713"/>
      <c r="BS24" s="686" t="s">
        <v>128</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940405</v>
      </c>
      <c r="CS24" s="736"/>
      <c r="CT24" s="736"/>
      <c r="CU24" s="736"/>
      <c r="CV24" s="736"/>
      <c r="CW24" s="736"/>
      <c r="CX24" s="736"/>
      <c r="CY24" s="779"/>
      <c r="CZ24" s="780">
        <v>28.4</v>
      </c>
      <c r="DA24" s="753"/>
      <c r="DB24" s="753"/>
      <c r="DC24" s="783"/>
      <c r="DD24" s="778">
        <v>739229</v>
      </c>
      <c r="DE24" s="736"/>
      <c r="DF24" s="736"/>
      <c r="DG24" s="736"/>
      <c r="DH24" s="736"/>
      <c r="DI24" s="736"/>
      <c r="DJ24" s="736"/>
      <c r="DK24" s="779"/>
      <c r="DL24" s="778">
        <v>729889</v>
      </c>
      <c r="DM24" s="736"/>
      <c r="DN24" s="736"/>
      <c r="DO24" s="736"/>
      <c r="DP24" s="736"/>
      <c r="DQ24" s="736"/>
      <c r="DR24" s="736"/>
      <c r="DS24" s="736"/>
      <c r="DT24" s="736"/>
      <c r="DU24" s="736"/>
      <c r="DV24" s="779"/>
      <c r="DW24" s="780">
        <v>40.200000000000003</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128</v>
      </c>
      <c r="AA25" s="713"/>
      <c r="AB25" s="713"/>
      <c r="AC25" s="713"/>
      <c r="AD25" s="714" t="s">
        <v>173</v>
      </c>
      <c r="AE25" s="714"/>
      <c r="AF25" s="714"/>
      <c r="AG25" s="714"/>
      <c r="AH25" s="714"/>
      <c r="AI25" s="714"/>
      <c r="AJ25" s="714"/>
      <c r="AK25" s="714"/>
      <c r="AL25" s="683" t="s">
        <v>242</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173</v>
      </c>
      <c r="BH25" s="681"/>
      <c r="BI25" s="681"/>
      <c r="BJ25" s="681"/>
      <c r="BK25" s="681"/>
      <c r="BL25" s="681"/>
      <c r="BM25" s="681"/>
      <c r="BN25" s="682"/>
      <c r="BO25" s="713" t="s">
        <v>242</v>
      </c>
      <c r="BP25" s="713"/>
      <c r="BQ25" s="713"/>
      <c r="BR25" s="713"/>
      <c r="BS25" s="686" t="s">
        <v>128</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450042</v>
      </c>
      <c r="CS25" s="699"/>
      <c r="CT25" s="699"/>
      <c r="CU25" s="699"/>
      <c r="CV25" s="699"/>
      <c r="CW25" s="699"/>
      <c r="CX25" s="699"/>
      <c r="CY25" s="700"/>
      <c r="CZ25" s="683">
        <v>13.6</v>
      </c>
      <c r="DA25" s="701"/>
      <c r="DB25" s="701"/>
      <c r="DC25" s="702"/>
      <c r="DD25" s="686">
        <v>433023</v>
      </c>
      <c r="DE25" s="699"/>
      <c r="DF25" s="699"/>
      <c r="DG25" s="699"/>
      <c r="DH25" s="699"/>
      <c r="DI25" s="699"/>
      <c r="DJ25" s="699"/>
      <c r="DK25" s="700"/>
      <c r="DL25" s="686">
        <v>433023</v>
      </c>
      <c r="DM25" s="699"/>
      <c r="DN25" s="699"/>
      <c r="DO25" s="699"/>
      <c r="DP25" s="699"/>
      <c r="DQ25" s="699"/>
      <c r="DR25" s="699"/>
      <c r="DS25" s="699"/>
      <c r="DT25" s="699"/>
      <c r="DU25" s="699"/>
      <c r="DV25" s="700"/>
      <c r="DW25" s="683">
        <v>23.8</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1852145</v>
      </c>
      <c r="S26" s="681"/>
      <c r="T26" s="681"/>
      <c r="U26" s="681"/>
      <c r="V26" s="681"/>
      <c r="W26" s="681"/>
      <c r="X26" s="681"/>
      <c r="Y26" s="682"/>
      <c r="Z26" s="713">
        <v>50.8</v>
      </c>
      <c r="AA26" s="713"/>
      <c r="AB26" s="713"/>
      <c r="AC26" s="713"/>
      <c r="AD26" s="714">
        <v>1760049</v>
      </c>
      <c r="AE26" s="714"/>
      <c r="AF26" s="714"/>
      <c r="AG26" s="714"/>
      <c r="AH26" s="714"/>
      <c r="AI26" s="714"/>
      <c r="AJ26" s="714"/>
      <c r="AK26" s="714"/>
      <c r="AL26" s="683">
        <v>99.8</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242</v>
      </c>
      <c r="BP26" s="713"/>
      <c r="BQ26" s="713"/>
      <c r="BR26" s="713"/>
      <c r="BS26" s="686" t="s">
        <v>235</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255927</v>
      </c>
      <c r="CS26" s="681"/>
      <c r="CT26" s="681"/>
      <c r="CU26" s="681"/>
      <c r="CV26" s="681"/>
      <c r="CW26" s="681"/>
      <c r="CX26" s="681"/>
      <c r="CY26" s="682"/>
      <c r="CZ26" s="683">
        <v>7.7</v>
      </c>
      <c r="DA26" s="701"/>
      <c r="DB26" s="701"/>
      <c r="DC26" s="702"/>
      <c r="DD26" s="686">
        <v>246376</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753</v>
      </c>
      <c r="S27" s="681"/>
      <c r="T27" s="681"/>
      <c r="U27" s="681"/>
      <c r="V27" s="681"/>
      <c r="W27" s="681"/>
      <c r="X27" s="681"/>
      <c r="Y27" s="682"/>
      <c r="Z27" s="713">
        <v>0</v>
      </c>
      <c r="AA27" s="713"/>
      <c r="AB27" s="713"/>
      <c r="AC27" s="713"/>
      <c r="AD27" s="714">
        <v>753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388126</v>
      </c>
      <c r="BH27" s="681"/>
      <c r="BI27" s="681"/>
      <c r="BJ27" s="681"/>
      <c r="BK27" s="681"/>
      <c r="BL27" s="681"/>
      <c r="BM27" s="681"/>
      <c r="BN27" s="682"/>
      <c r="BO27" s="713">
        <v>100</v>
      </c>
      <c r="BP27" s="713"/>
      <c r="BQ27" s="713"/>
      <c r="BR27" s="713"/>
      <c r="BS27" s="686" t="s">
        <v>242</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271576</v>
      </c>
      <c r="CS27" s="699"/>
      <c r="CT27" s="699"/>
      <c r="CU27" s="699"/>
      <c r="CV27" s="699"/>
      <c r="CW27" s="699"/>
      <c r="CX27" s="699"/>
      <c r="CY27" s="700"/>
      <c r="CZ27" s="683">
        <v>8.1999999999999993</v>
      </c>
      <c r="DA27" s="701"/>
      <c r="DB27" s="701"/>
      <c r="DC27" s="702"/>
      <c r="DD27" s="686">
        <v>87419</v>
      </c>
      <c r="DE27" s="699"/>
      <c r="DF27" s="699"/>
      <c r="DG27" s="699"/>
      <c r="DH27" s="699"/>
      <c r="DI27" s="699"/>
      <c r="DJ27" s="699"/>
      <c r="DK27" s="700"/>
      <c r="DL27" s="686">
        <v>78079</v>
      </c>
      <c r="DM27" s="699"/>
      <c r="DN27" s="699"/>
      <c r="DO27" s="699"/>
      <c r="DP27" s="699"/>
      <c r="DQ27" s="699"/>
      <c r="DR27" s="699"/>
      <c r="DS27" s="699"/>
      <c r="DT27" s="699"/>
      <c r="DU27" s="699"/>
      <c r="DV27" s="700"/>
      <c r="DW27" s="683">
        <v>4.3</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8472</v>
      </c>
      <c r="S28" s="681"/>
      <c r="T28" s="681"/>
      <c r="U28" s="681"/>
      <c r="V28" s="681"/>
      <c r="W28" s="681"/>
      <c r="X28" s="681"/>
      <c r="Y28" s="682"/>
      <c r="Z28" s="713">
        <v>0.2</v>
      </c>
      <c r="AA28" s="713"/>
      <c r="AB28" s="713"/>
      <c r="AC28" s="713"/>
      <c r="AD28" s="714" t="s">
        <v>128</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218787</v>
      </c>
      <c r="CS28" s="681"/>
      <c r="CT28" s="681"/>
      <c r="CU28" s="681"/>
      <c r="CV28" s="681"/>
      <c r="CW28" s="681"/>
      <c r="CX28" s="681"/>
      <c r="CY28" s="682"/>
      <c r="CZ28" s="683">
        <v>6.6</v>
      </c>
      <c r="DA28" s="701"/>
      <c r="DB28" s="701"/>
      <c r="DC28" s="702"/>
      <c r="DD28" s="686">
        <v>218787</v>
      </c>
      <c r="DE28" s="681"/>
      <c r="DF28" s="681"/>
      <c r="DG28" s="681"/>
      <c r="DH28" s="681"/>
      <c r="DI28" s="681"/>
      <c r="DJ28" s="681"/>
      <c r="DK28" s="682"/>
      <c r="DL28" s="686">
        <v>218787</v>
      </c>
      <c r="DM28" s="681"/>
      <c r="DN28" s="681"/>
      <c r="DO28" s="681"/>
      <c r="DP28" s="681"/>
      <c r="DQ28" s="681"/>
      <c r="DR28" s="681"/>
      <c r="DS28" s="681"/>
      <c r="DT28" s="681"/>
      <c r="DU28" s="681"/>
      <c r="DV28" s="682"/>
      <c r="DW28" s="683">
        <v>12</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58915</v>
      </c>
      <c r="S29" s="681"/>
      <c r="T29" s="681"/>
      <c r="U29" s="681"/>
      <c r="V29" s="681"/>
      <c r="W29" s="681"/>
      <c r="X29" s="681"/>
      <c r="Y29" s="682"/>
      <c r="Z29" s="713">
        <v>1.6</v>
      </c>
      <c r="AA29" s="713"/>
      <c r="AB29" s="713"/>
      <c r="AC29" s="713"/>
      <c r="AD29" s="714">
        <v>851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218787</v>
      </c>
      <c r="CS29" s="699"/>
      <c r="CT29" s="699"/>
      <c r="CU29" s="699"/>
      <c r="CV29" s="699"/>
      <c r="CW29" s="699"/>
      <c r="CX29" s="699"/>
      <c r="CY29" s="700"/>
      <c r="CZ29" s="683">
        <v>6.6</v>
      </c>
      <c r="DA29" s="701"/>
      <c r="DB29" s="701"/>
      <c r="DC29" s="702"/>
      <c r="DD29" s="686">
        <v>218787</v>
      </c>
      <c r="DE29" s="699"/>
      <c r="DF29" s="699"/>
      <c r="DG29" s="699"/>
      <c r="DH29" s="699"/>
      <c r="DI29" s="699"/>
      <c r="DJ29" s="699"/>
      <c r="DK29" s="700"/>
      <c r="DL29" s="686">
        <v>218787</v>
      </c>
      <c r="DM29" s="699"/>
      <c r="DN29" s="699"/>
      <c r="DO29" s="699"/>
      <c r="DP29" s="699"/>
      <c r="DQ29" s="699"/>
      <c r="DR29" s="699"/>
      <c r="DS29" s="699"/>
      <c r="DT29" s="699"/>
      <c r="DU29" s="699"/>
      <c r="DV29" s="700"/>
      <c r="DW29" s="683">
        <v>12</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5442</v>
      </c>
      <c r="S30" s="681"/>
      <c r="T30" s="681"/>
      <c r="U30" s="681"/>
      <c r="V30" s="681"/>
      <c r="W30" s="681"/>
      <c r="X30" s="681"/>
      <c r="Y30" s="682"/>
      <c r="Z30" s="713">
        <v>0.1</v>
      </c>
      <c r="AA30" s="713"/>
      <c r="AB30" s="713"/>
      <c r="AC30" s="713"/>
      <c r="AD30" s="714">
        <v>180</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211709</v>
      </c>
      <c r="CS30" s="681"/>
      <c r="CT30" s="681"/>
      <c r="CU30" s="681"/>
      <c r="CV30" s="681"/>
      <c r="CW30" s="681"/>
      <c r="CX30" s="681"/>
      <c r="CY30" s="682"/>
      <c r="CZ30" s="683">
        <v>6.4</v>
      </c>
      <c r="DA30" s="701"/>
      <c r="DB30" s="701"/>
      <c r="DC30" s="702"/>
      <c r="DD30" s="686">
        <v>211709</v>
      </c>
      <c r="DE30" s="681"/>
      <c r="DF30" s="681"/>
      <c r="DG30" s="681"/>
      <c r="DH30" s="681"/>
      <c r="DI30" s="681"/>
      <c r="DJ30" s="681"/>
      <c r="DK30" s="682"/>
      <c r="DL30" s="686">
        <v>211709</v>
      </c>
      <c r="DM30" s="681"/>
      <c r="DN30" s="681"/>
      <c r="DO30" s="681"/>
      <c r="DP30" s="681"/>
      <c r="DQ30" s="681"/>
      <c r="DR30" s="681"/>
      <c r="DS30" s="681"/>
      <c r="DT30" s="681"/>
      <c r="DU30" s="681"/>
      <c r="DV30" s="682"/>
      <c r="DW30" s="683">
        <v>11.7</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906663</v>
      </c>
      <c r="S31" s="681"/>
      <c r="T31" s="681"/>
      <c r="U31" s="681"/>
      <c r="V31" s="681"/>
      <c r="W31" s="681"/>
      <c r="X31" s="681"/>
      <c r="Y31" s="682"/>
      <c r="Z31" s="713">
        <v>24.9</v>
      </c>
      <c r="AA31" s="713"/>
      <c r="AB31" s="713"/>
      <c r="AC31" s="713"/>
      <c r="AD31" s="714" t="s">
        <v>128</v>
      </c>
      <c r="AE31" s="714"/>
      <c r="AF31" s="714"/>
      <c r="AG31" s="714"/>
      <c r="AH31" s="714"/>
      <c r="AI31" s="714"/>
      <c r="AJ31" s="714"/>
      <c r="AK31" s="714"/>
      <c r="AL31" s="683" t="s">
        <v>173</v>
      </c>
      <c r="AM31" s="684"/>
      <c r="AN31" s="684"/>
      <c r="AO31" s="715"/>
      <c r="AP31" s="755" t="s">
        <v>311</v>
      </c>
      <c r="AQ31" s="756"/>
      <c r="AR31" s="756"/>
      <c r="AS31" s="756"/>
      <c r="AT31" s="761" t="s">
        <v>312</v>
      </c>
      <c r="AU31" s="231"/>
      <c r="AV31" s="231"/>
      <c r="AW31" s="231"/>
      <c r="AX31" s="748" t="s">
        <v>186</v>
      </c>
      <c r="AY31" s="749"/>
      <c r="AZ31" s="749"/>
      <c r="BA31" s="749"/>
      <c r="BB31" s="749"/>
      <c r="BC31" s="749"/>
      <c r="BD31" s="749"/>
      <c r="BE31" s="749"/>
      <c r="BF31" s="750"/>
      <c r="BG31" s="751">
        <v>99.9</v>
      </c>
      <c r="BH31" s="752"/>
      <c r="BI31" s="752"/>
      <c r="BJ31" s="752"/>
      <c r="BK31" s="752"/>
      <c r="BL31" s="752"/>
      <c r="BM31" s="753">
        <v>99.8</v>
      </c>
      <c r="BN31" s="752"/>
      <c r="BO31" s="752"/>
      <c r="BP31" s="752"/>
      <c r="BQ31" s="754"/>
      <c r="BR31" s="751">
        <v>99.7</v>
      </c>
      <c r="BS31" s="752"/>
      <c r="BT31" s="752"/>
      <c r="BU31" s="752"/>
      <c r="BV31" s="752"/>
      <c r="BW31" s="752"/>
      <c r="BX31" s="753">
        <v>99.1</v>
      </c>
      <c r="BY31" s="752"/>
      <c r="BZ31" s="752"/>
      <c r="CA31" s="752"/>
      <c r="CB31" s="754"/>
      <c r="CD31" s="771"/>
      <c r="CE31" s="772"/>
      <c r="CF31" s="727" t="s">
        <v>313</v>
      </c>
      <c r="CG31" s="724"/>
      <c r="CH31" s="724"/>
      <c r="CI31" s="724"/>
      <c r="CJ31" s="724"/>
      <c r="CK31" s="724"/>
      <c r="CL31" s="724"/>
      <c r="CM31" s="724"/>
      <c r="CN31" s="724"/>
      <c r="CO31" s="724"/>
      <c r="CP31" s="724"/>
      <c r="CQ31" s="725"/>
      <c r="CR31" s="680">
        <v>7078</v>
      </c>
      <c r="CS31" s="699"/>
      <c r="CT31" s="699"/>
      <c r="CU31" s="699"/>
      <c r="CV31" s="699"/>
      <c r="CW31" s="699"/>
      <c r="CX31" s="699"/>
      <c r="CY31" s="700"/>
      <c r="CZ31" s="683">
        <v>0.2</v>
      </c>
      <c r="DA31" s="701"/>
      <c r="DB31" s="701"/>
      <c r="DC31" s="702"/>
      <c r="DD31" s="686">
        <v>7078</v>
      </c>
      <c r="DE31" s="699"/>
      <c r="DF31" s="699"/>
      <c r="DG31" s="699"/>
      <c r="DH31" s="699"/>
      <c r="DI31" s="699"/>
      <c r="DJ31" s="699"/>
      <c r="DK31" s="700"/>
      <c r="DL31" s="686">
        <v>7078</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173</v>
      </c>
      <c r="S32" s="681"/>
      <c r="T32" s="681"/>
      <c r="U32" s="681"/>
      <c r="V32" s="681"/>
      <c r="W32" s="681"/>
      <c r="X32" s="681"/>
      <c r="Y32" s="682"/>
      <c r="Z32" s="713" t="s">
        <v>173</v>
      </c>
      <c r="AA32" s="713"/>
      <c r="AB32" s="713"/>
      <c r="AC32" s="713"/>
      <c r="AD32" s="714" t="s">
        <v>235</v>
      </c>
      <c r="AE32" s="714"/>
      <c r="AF32" s="714"/>
      <c r="AG32" s="714"/>
      <c r="AH32" s="714"/>
      <c r="AI32" s="714"/>
      <c r="AJ32" s="714"/>
      <c r="AK32" s="714"/>
      <c r="AL32" s="683" t="s">
        <v>128</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99.9</v>
      </c>
      <c r="BH32" s="699"/>
      <c r="BI32" s="699"/>
      <c r="BJ32" s="699"/>
      <c r="BK32" s="699"/>
      <c r="BL32" s="699"/>
      <c r="BM32" s="684">
        <v>99.6</v>
      </c>
      <c r="BN32" s="765"/>
      <c r="BO32" s="765"/>
      <c r="BP32" s="765"/>
      <c r="BQ32" s="723"/>
      <c r="BR32" s="764">
        <v>99.7</v>
      </c>
      <c r="BS32" s="699"/>
      <c r="BT32" s="699"/>
      <c r="BU32" s="699"/>
      <c r="BV32" s="699"/>
      <c r="BW32" s="699"/>
      <c r="BX32" s="684">
        <v>99.3</v>
      </c>
      <c r="BY32" s="765"/>
      <c r="BZ32" s="765"/>
      <c r="CA32" s="765"/>
      <c r="CB32" s="723"/>
      <c r="CD32" s="773"/>
      <c r="CE32" s="774"/>
      <c r="CF32" s="727" t="s">
        <v>317</v>
      </c>
      <c r="CG32" s="724"/>
      <c r="CH32" s="724"/>
      <c r="CI32" s="724"/>
      <c r="CJ32" s="724"/>
      <c r="CK32" s="724"/>
      <c r="CL32" s="724"/>
      <c r="CM32" s="724"/>
      <c r="CN32" s="724"/>
      <c r="CO32" s="724"/>
      <c r="CP32" s="724"/>
      <c r="CQ32" s="725"/>
      <c r="CR32" s="680" t="s">
        <v>173</v>
      </c>
      <c r="CS32" s="681"/>
      <c r="CT32" s="681"/>
      <c r="CU32" s="681"/>
      <c r="CV32" s="681"/>
      <c r="CW32" s="681"/>
      <c r="CX32" s="681"/>
      <c r="CY32" s="682"/>
      <c r="CZ32" s="683" t="s">
        <v>235</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173</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170753</v>
      </c>
      <c r="S33" s="681"/>
      <c r="T33" s="681"/>
      <c r="U33" s="681"/>
      <c r="V33" s="681"/>
      <c r="W33" s="681"/>
      <c r="X33" s="681"/>
      <c r="Y33" s="682"/>
      <c r="Z33" s="713">
        <v>4.7</v>
      </c>
      <c r="AA33" s="713"/>
      <c r="AB33" s="713"/>
      <c r="AC33" s="713"/>
      <c r="AD33" s="714" t="s">
        <v>235</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99.9</v>
      </c>
      <c r="BH33" s="665"/>
      <c r="BI33" s="665"/>
      <c r="BJ33" s="665"/>
      <c r="BK33" s="665"/>
      <c r="BL33" s="665"/>
      <c r="BM33" s="707">
        <v>99.9</v>
      </c>
      <c r="BN33" s="665"/>
      <c r="BO33" s="665"/>
      <c r="BP33" s="665"/>
      <c r="BQ33" s="709"/>
      <c r="BR33" s="747">
        <v>99.7</v>
      </c>
      <c r="BS33" s="665"/>
      <c r="BT33" s="665"/>
      <c r="BU33" s="665"/>
      <c r="BV33" s="665"/>
      <c r="BW33" s="665"/>
      <c r="BX33" s="707">
        <v>98.9</v>
      </c>
      <c r="BY33" s="665"/>
      <c r="BZ33" s="665"/>
      <c r="CA33" s="665"/>
      <c r="CB33" s="709"/>
      <c r="CD33" s="727" t="s">
        <v>320</v>
      </c>
      <c r="CE33" s="724"/>
      <c r="CF33" s="724"/>
      <c r="CG33" s="724"/>
      <c r="CH33" s="724"/>
      <c r="CI33" s="724"/>
      <c r="CJ33" s="724"/>
      <c r="CK33" s="724"/>
      <c r="CL33" s="724"/>
      <c r="CM33" s="724"/>
      <c r="CN33" s="724"/>
      <c r="CO33" s="724"/>
      <c r="CP33" s="724"/>
      <c r="CQ33" s="725"/>
      <c r="CR33" s="680">
        <v>1754309</v>
      </c>
      <c r="CS33" s="699"/>
      <c r="CT33" s="699"/>
      <c r="CU33" s="699"/>
      <c r="CV33" s="699"/>
      <c r="CW33" s="699"/>
      <c r="CX33" s="699"/>
      <c r="CY33" s="700"/>
      <c r="CZ33" s="683">
        <v>53</v>
      </c>
      <c r="DA33" s="701"/>
      <c r="DB33" s="701"/>
      <c r="DC33" s="702"/>
      <c r="DD33" s="686">
        <v>1094078</v>
      </c>
      <c r="DE33" s="699"/>
      <c r="DF33" s="699"/>
      <c r="DG33" s="699"/>
      <c r="DH33" s="699"/>
      <c r="DI33" s="699"/>
      <c r="DJ33" s="699"/>
      <c r="DK33" s="700"/>
      <c r="DL33" s="686">
        <v>675105</v>
      </c>
      <c r="DM33" s="699"/>
      <c r="DN33" s="699"/>
      <c r="DO33" s="699"/>
      <c r="DP33" s="699"/>
      <c r="DQ33" s="699"/>
      <c r="DR33" s="699"/>
      <c r="DS33" s="699"/>
      <c r="DT33" s="699"/>
      <c r="DU33" s="699"/>
      <c r="DV33" s="700"/>
      <c r="DW33" s="683">
        <v>37.200000000000003</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1127</v>
      </c>
      <c r="S34" s="681"/>
      <c r="T34" s="681"/>
      <c r="U34" s="681"/>
      <c r="V34" s="681"/>
      <c r="W34" s="681"/>
      <c r="X34" s="681"/>
      <c r="Y34" s="682"/>
      <c r="Z34" s="713">
        <v>0</v>
      </c>
      <c r="AA34" s="713"/>
      <c r="AB34" s="713"/>
      <c r="AC34" s="713"/>
      <c r="AD34" s="714">
        <v>775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580984</v>
      </c>
      <c r="CS34" s="681"/>
      <c r="CT34" s="681"/>
      <c r="CU34" s="681"/>
      <c r="CV34" s="681"/>
      <c r="CW34" s="681"/>
      <c r="CX34" s="681"/>
      <c r="CY34" s="682"/>
      <c r="CZ34" s="683">
        <v>17.600000000000001</v>
      </c>
      <c r="DA34" s="701"/>
      <c r="DB34" s="701"/>
      <c r="DC34" s="702"/>
      <c r="DD34" s="686">
        <v>421162</v>
      </c>
      <c r="DE34" s="681"/>
      <c r="DF34" s="681"/>
      <c r="DG34" s="681"/>
      <c r="DH34" s="681"/>
      <c r="DI34" s="681"/>
      <c r="DJ34" s="681"/>
      <c r="DK34" s="682"/>
      <c r="DL34" s="686">
        <v>306962</v>
      </c>
      <c r="DM34" s="681"/>
      <c r="DN34" s="681"/>
      <c r="DO34" s="681"/>
      <c r="DP34" s="681"/>
      <c r="DQ34" s="681"/>
      <c r="DR34" s="681"/>
      <c r="DS34" s="681"/>
      <c r="DT34" s="681"/>
      <c r="DU34" s="681"/>
      <c r="DV34" s="682"/>
      <c r="DW34" s="683">
        <v>16.899999999999999</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127941</v>
      </c>
      <c r="S35" s="681"/>
      <c r="T35" s="681"/>
      <c r="U35" s="681"/>
      <c r="V35" s="681"/>
      <c r="W35" s="681"/>
      <c r="X35" s="681"/>
      <c r="Y35" s="682"/>
      <c r="Z35" s="713">
        <v>3.5</v>
      </c>
      <c r="AA35" s="713"/>
      <c r="AB35" s="713"/>
      <c r="AC35" s="713"/>
      <c r="AD35" s="714" t="s">
        <v>173</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28210</v>
      </c>
      <c r="CS35" s="699"/>
      <c r="CT35" s="699"/>
      <c r="CU35" s="699"/>
      <c r="CV35" s="699"/>
      <c r="CW35" s="699"/>
      <c r="CX35" s="699"/>
      <c r="CY35" s="700"/>
      <c r="CZ35" s="683">
        <v>0.9</v>
      </c>
      <c r="DA35" s="701"/>
      <c r="DB35" s="701"/>
      <c r="DC35" s="702"/>
      <c r="DD35" s="686">
        <v>23609</v>
      </c>
      <c r="DE35" s="699"/>
      <c r="DF35" s="699"/>
      <c r="DG35" s="699"/>
      <c r="DH35" s="699"/>
      <c r="DI35" s="699"/>
      <c r="DJ35" s="699"/>
      <c r="DK35" s="700"/>
      <c r="DL35" s="686">
        <v>11364</v>
      </c>
      <c r="DM35" s="699"/>
      <c r="DN35" s="699"/>
      <c r="DO35" s="699"/>
      <c r="DP35" s="699"/>
      <c r="DQ35" s="699"/>
      <c r="DR35" s="699"/>
      <c r="DS35" s="699"/>
      <c r="DT35" s="699"/>
      <c r="DU35" s="699"/>
      <c r="DV35" s="700"/>
      <c r="DW35" s="683">
        <v>0.6</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133400</v>
      </c>
      <c r="S36" s="681"/>
      <c r="T36" s="681"/>
      <c r="U36" s="681"/>
      <c r="V36" s="681"/>
      <c r="W36" s="681"/>
      <c r="X36" s="681"/>
      <c r="Y36" s="682"/>
      <c r="Z36" s="713">
        <v>3.7</v>
      </c>
      <c r="AA36" s="713"/>
      <c r="AB36" s="713"/>
      <c r="AC36" s="713"/>
      <c r="AD36" s="714" t="s">
        <v>242</v>
      </c>
      <c r="AE36" s="714"/>
      <c r="AF36" s="714"/>
      <c r="AG36" s="714"/>
      <c r="AH36" s="714"/>
      <c r="AI36" s="714"/>
      <c r="AJ36" s="714"/>
      <c r="AK36" s="714"/>
      <c r="AL36" s="683" t="s">
        <v>128</v>
      </c>
      <c r="AM36" s="684"/>
      <c r="AN36" s="684"/>
      <c r="AO36" s="715"/>
      <c r="AP36" s="235"/>
      <c r="AQ36" s="732" t="s">
        <v>328</v>
      </c>
      <c r="AR36" s="733"/>
      <c r="AS36" s="733"/>
      <c r="AT36" s="733"/>
      <c r="AU36" s="733"/>
      <c r="AV36" s="733"/>
      <c r="AW36" s="733"/>
      <c r="AX36" s="733"/>
      <c r="AY36" s="734"/>
      <c r="AZ36" s="735">
        <v>320296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28597</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732881</v>
      </c>
      <c r="CS36" s="681"/>
      <c r="CT36" s="681"/>
      <c r="CU36" s="681"/>
      <c r="CV36" s="681"/>
      <c r="CW36" s="681"/>
      <c r="CX36" s="681"/>
      <c r="CY36" s="682"/>
      <c r="CZ36" s="683">
        <v>22.2</v>
      </c>
      <c r="DA36" s="701"/>
      <c r="DB36" s="701"/>
      <c r="DC36" s="702"/>
      <c r="DD36" s="686">
        <v>306784</v>
      </c>
      <c r="DE36" s="681"/>
      <c r="DF36" s="681"/>
      <c r="DG36" s="681"/>
      <c r="DH36" s="681"/>
      <c r="DI36" s="681"/>
      <c r="DJ36" s="681"/>
      <c r="DK36" s="682"/>
      <c r="DL36" s="686">
        <v>194781</v>
      </c>
      <c r="DM36" s="681"/>
      <c r="DN36" s="681"/>
      <c r="DO36" s="681"/>
      <c r="DP36" s="681"/>
      <c r="DQ36" s="681"/>
      <c r="DR36" s="681"/>
      <c r="DS36" s="681"/>
      <c r="DT36" s="681"/>
      <c r="DU36" s="681"/>
      <c r="DV36" s="682"/>
      <c r="DW36" s="683">
        <v>10.7</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143805</v>
      </c>
      <c r="S37" s="681"/>
      <c r="T37" s="681"/>
      <c r="U37" s="681"/>
      <c r="V37" s="681"/>
      <c r="W37" s="681"/>
      <c r="X37" s="681"/>
      <c r="Y37" s="682"/>
      <c r="Z37" s="713">
        <v>3.9</v>
      </c>
      <c r="AA37" s="713"/>
      <c r="AB37" s="713"/>
      <c r="AC37" s="713"/>
      <c r="AD37" s="714" t="s">
        <v>242</v>
      </c>
      <c r="AE37" s="714"/>
      <c r="AF37" s="714"/>
      <c r="AG37" s="714"/>
      <c r="AH37" s="714"/>
      <c r="AI37" s="714"/>
      <c r="AJ37" s="714"/>
      <c r="AK37" s="714"/>
      <c r="AL37" s="683" t="s">
        <v>128</v>
      </c>
      <c r="AM37" s="684"/>
      <c r="AN37" s="684"/>
      <c r="AO37" s="715"/>
      <c r="AQ37" s="720" t="s">
        <v>332</v>
      </c>
      <c r="AR37" s="721"/>
      <c r="AS37" s="721"/>
      <c r="AT37" s="721"/>
      <c r="AU37" s="721"/>
      <c r="AV37" s="721"/>
      <c r="AW37" s="721"/>
      <c r="AX37" s="721"/>
      <c r="AY37" s="722"/>
      <c r="AZ37" s="680">
        <v>131522</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26148</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136433</v>
      </c>
      <c r="CS37" s="699"/>
      <c r="CT37" s="699"/>
      <c r="CU37" s="699"/>
      <c r="CV37" s="699"/>
      <c r="CW37" s="699"/>
      <c r="CX37" s="699"/>
      <c r="CY37" s="700"/>
      <c r="CZ37" s="683">
        <v>4.0999999999999996</v>
      </c>
      <c r="DA37" s="701"/>
      <c r="DB37" s="701"/>
      <c r="DC37" s="702"/>
      <c r="DD37" s="686">
        <v>136433</v>
      </c>
      <c r="DE37" s="699"/>
      <c r="DF37" s="699"/>
      <c r="DG37" s="699"/>
      <c r="DH37" s="699"/>
      <c r="DI37" s="699"/>
      <c r="DJ37" s="699"/>
      <c r="DK37" s="700"/>
      <c r="DL37" s="686">
        <v>127264</v>
      </c>
      <c r="DM37" s="699"/>
      <c r="DN37" s="699"/>
      <c r="DO37" s="699"/>
      <c r="DP37" s="699"/>
      <c r="DQ37" s="699"/>
      <c r="DR37" s="699"/>
      <c r="DS37" s="699"/>
      <c r="DT37" s="699"/>
      <c r="DU37" s="699"/>
      <c r="DV37" s="700"/>
      <c r="DW37" s="683">
        <v>7</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33307</v>
      </c>
      <c r="S38" s="681"/>
      <c r="T38" s="681"/>
      <c r="U38" s="681"/>
      <c r="V38" s="681"/>
      <c r="W38" s="681"/>
      <c r="X38" s="681"/>
      <c r="Y38" s="682"/>
      <c r="Z38" s="713">
        <v>0.9</v>
      </c>
      <c r="AA38" s="713"/>
      <c r="AB38" s="713"/>
      <c r="AC38" s="713"/>
      <c r="AD38" s="714">
        <v>94</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713</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483</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320296</v>
      </c>
      <c r="CS38" s="681"/>
      <c r="CT38" s="681"/>
      <c r="CU38" s="681"/>
      <c r="CV38" s="681"/>
      <c r="CW38" s="681"/>
      <c r="CX38" s="681"/>
      <c r="CY38" s="682"/>
      <c r="CZ38" s="683">
        <v>9.6999999999999993</v>
      </c>
      <c r="DA38" s="701"/>
      <c r="DB38" s="701"/>
      <c r="DC38" s="702"/>
      <c r="DD38" s="686">
        <v>294233</v>
      </c>
      <c r="DE38" s="681"/>
      <c r="DF38" s="681"/>
      <c r="DG38" s="681"/>
      <c r="DH38" s="681"/>
      <c r="DI38" s="681"/>
      <c r="DJ38" s="681"/>
      <c r="DK38" s="682"/>
      <c r="DL38" s="686">
        <v>161998</v>
      </c>
      <c r="DM38" s="681"/>
      <c r="DN38" s="681"/>
      <c r="DO38" s="681"/>
      <c r="DP38" s="681"/>
      <c r="DQ38" s="681"/>
      <c r="DR38" s="681"/>
      <c r="DS38" s="681"/>
      <c r="DT38" s="681"/>
      <c r="DU38" s="681"/>
      <c r="DV38" s="682"/>
      <c r="DW38" s="683">
        <v>8.9</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200044</v>
      </c>
      <c r="S39" s="681"/>
      <c r="T39" s="681"/>
      <c r="U39" s="681"/>
      <c r="V39" s="681"/>
      <c r="W39" s="681"/>
      <c r="X39" s="681"/>
      <c r="Y39" s="682"/>
      <c r="Z39" s="713">
        <v>5.5</v>
      </c>
      <c r="AA39" s="713"/>
      <c r="AB39" s="713"/>
      <c r="AC39" s="713"/>
      <c r="AD39" s="714" t="s">
        <v>173</v>
      </c>
      <c r="AE39" s="714"/>
      <c r="AF39" s="714"/>
      <c r="AG39" s="714"/>
      <c r="AH39" s="714"/>
      <c r="AI39" s="714"/>
      <c r="AJ39" s="714"/>
      <c r="AK39" s="714"/>
      <c r="AL39" s="683" t="s">
        <v>128</v>
      </c>
      <c r="AM39" s="684"/>
      <c r="AN39" s="684"/>
      <c r="AO39" s="715"/>
      <c r="AQ39" s="720" t="s">
        <v>340</v>
      </c>
      <c r="AR39" s="721"/>
      <c r="AS39" s="721"/>
      <c r="AT39" s="721"/>
      <c r="AU39" s="721"/>
      <c r="AV39" s="721"/>
      <c r="AW39" s="721"/>
      <c r="AX39" s="721"/>
      <c r="AY39" s="722"/>
      <c r="AZ39" s="680" t="s">
        <v>235</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888</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91938</v>
      </c>
      <c r="CS39" s="699"/>
      <c r="CT39" s="699"/>
      <c r="CU39" s="699"/>
      <c r="CV39" s="699"/>
      <c r="CW39" s="699"/>
      <c r="CX39" s="699"/>
      <c r="CY39" s="700"/>
      <c r="CZ39" s="683">
        <v>2.8</v>
      </c>
      <c r="DA39" s="701"/>
      <c r="DB39" s="701"/>
      <c r="DC39" s="702"/>
      <c r="DD39" s="686">
        <v>48290</v>
      </c>
      <c r="DE39" s="699"/>
      <c r="DF39" s="699"/>
      <c r="DG39" s="699"/>
      <c r="DH39" s="699"/>
      <c r="DI39" s="699"/>
      <c r="DJ39" s="699"/>
      <c r="DK39" s="700"/>
      <c r="DL39" s="686" t="s">
        <v>242</v>
      </c>
      <c r="DM39" s="699"/>
      <c r="DN39" s="699"/>
      <c r="DO39" s="699"/>
      <c r="DP39" s="699"/>
      <c r="DQ39" s="699"/>
      <c r="DR39" s="699"/>
      <c r="DS39" s="699"/>
      <c r="DT39" s="699"/>
      <c r="DU39" s="699"/>
      <c r="DV39" s="700"/>
      <c r="DW39" s="683" t="s">
        <v>173</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173</v>
      </c>
      <c r="AA40" s="713"/>
      <c r="AB40" s="713"/>
      <c r="AC40" s="713"/>
      <c r="AD40" s="714" t="s">
        <v>128</v>
      </c>
      <c r="AE40" s="714"/>
      <c r="AF40" s="714"/>
      <c r="AG40" s="714"/>
      <c r="AH40" s="714"/>
      <c r="AI40" s="714"/>
      <c r="AJ40" s="714"/>
      <c r="AK40" s="714"/>
      <c r="AL40" s="683" t="s">
        <v>128</v>
      </c>
      <c r="AM40" s="684"/>
      <c r="AN40" s="684"/>
      <c r="AO40" s="715"/>
      <c r="AQ40" s="720" t="s">
        <v>344</v>
      </c>
      <c r="AR40" s="721"/>
      <c r="AS40" s="721"/>
      <c r="AT40" s="721"/>
      <c r="AU40" s="721"/>
      <c r="AV40" s="721"/>
      <c r="AW40" s="721"/>
      <c r="AX40" s="721"/>
      <c r="AY40" s="722"/>
      <c r="AZ40" s="680" t="s">
        <v>128</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107</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t="s">
        <v>242</v>
      </c>
      <c r="CS40" s="681"/>
      <c r="CT40" s="681"/>
      <c r="CU40" s="681"/>
      <c r="CV40" s="681"/>
      <c r="CW40" s="681"/>
      <c r="CX40" s="681"/>
      <c r="CY40" s="682"/>
      <c r="CZ40" s="683" t="s">
        <v>173</v>
      </c>
      <c r="DA40" s="701"/>
      <c r="DB40" s="701"/>
      <c r="DC40" s="702"/>
      <c r="DD40" s="686" t="s">
        <v>242</v>
      </c>
      <c r="DE40" s="681"/>
      <c r="DF40" s="681"/>
      <c r="DG40" s="681"/>
      <c r="DH40" s="681"/>
      <c r="DI40" s="681"/>
      <c r="DJ40" s="681"/>
      <c r="DK40" s="682"/>
      <c r="DL40" s="686" t="s">
        <v>235</v>
      </c>
      <c r="DM40" s="681"/>
      <c r="DN40" s="681"/>
      <c r="DO40" s="681"/>
      <c r="DP40" s="681"/>
      <c r="DQ40" s="681"/>
      <c r="DR40" s="681"/>
      <c r="DS40" s="681"/>
      <c r="DT40" s="681"/>
      <c r="DU40" s="681"/>
      <c r="DV40" s="682"/>
      <c r="DW40" s="683" t="s">
        <v>235</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235</v>
      </c>
      <c r="AM41" s="684"/>
      <c r="AN41" s="684"/>
      <c r="AO41" s="715"/>
      <c r="AQ41" s="720" t="s">
        <v>349</v>
      </c>
      <c r="AR41" s="721"/>
      <c r="AS41" s="721"/>
      <c r="AT41" s="721"/>
      <c r="AU41" s="721"/>
      <c r="AV41" s="721"/>
      <c r="AW41" s="721"/>
      <c r="AX41" s="721"/>
      <c r="AY41" s="722"/>
      <c r="AZ41" s="680">
        <v>34690</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t="s">
        <v>128</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54144</v>
      </c>
      <c r="S42" s="681"/>
      <c r="T42" s="681"/>
      <c r="U42" s="681"/>
      <c r="V42" s="681"/>
      <c r="W42" s="681"/>
      <c r="X42" s="681"/>
      <c r="Y42" s="682"/>
      <c r="Z42" s="713">
        <v>1.5</v>
      </c>
      <c r="AA42" s="713"/>
      <c r="AB42" s="713"/>
      <c r="AC42" s="713"/>
      <c r="AD42" s="714" t="s">
        <v>128</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153371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613226</v>
      </c>
      <c r="CS42" s="681"/>
      <c r="CT42" s="681"/>
      <c r="CU42" s="681"/>
      <c r="CV42" s="681"/>
      <c r="CW42" s="681"/>
      <c r="CX42" s="681"/>
      <c r="CY42" s="682"/>
      <c r="CZ42" s="683">
        <v>18.5</v>
      </c>
      <c r="DA42" s="684"/>
      <c r="DB42" s="684"/>
      <c r="DC42" s="685"/>
      <c r="DD42" s="686">
        <v>167315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3642767</v>
      </c>
      <c r="S43" s="703"/>
      <c r="T43" s="703"/>
      <c r="U43" s="703"/>
      <c r="V43" s="703"/>
      <c r="W43" s="703"/>
      <c r="X43" s="703"/>
      <c r="Y43" s="704"/>
      <c r="Z43" s="705">
        <v>100</v>
      </c>
      <c r="AA43" s="705"/>
      <c r="AB43" s="705"/>
      <c r="AC43" s="705"/>
      <c r="AD43" s="706">
        <v>1762702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13035</v>
      </c>
      <c r="CS43" s="699"/>
      <c r="CT43" s="699"/>
      <c r="CU43" s="699"/>
      <c r="CV43" s="699"/>
      <c r="CW43" s="699"/>
      <c r="CX43" s="699"/>
      <c r="CY43" s="700"/>
      <c r="CZ43" s="683">
        <v>0.4</v>
      </c>
      <c r="DA43" s="701"/>
      <c r="DB43" s="701"/>
      <c r="DC43" s="702"/>
      <c r="DD43" s="686">
        <v>13035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613226</v>
      </c>
      <c r="CS44" s="681"/>
      <c r="CT44" s="681"/>
      <c r="CU44" s="681"/>
      <c r="CV44" s="681"/>
      <c r="CW44" s="681"/>
      <c r="CX44" s="681"/>
      <c r="CY44" s="682"/>
      <c r="CZ44" s="683">
        <v>18.5</v>
      </c>
      <c r="DA44" s="684"/>
      <c r="DB44" s="684"/>
      <c r="DC44" s="685"/>
      <c r="DD44" s="686">
        <v>167315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336248</v>
      </c>
      <c r="CS45" s="699"/>
      <c r="CT45" s="699"/>
      <c r="CU45" s="699"/>
      <c r="CV45" s="699"/>
      <c r="CW45" s="699"/>
      <c r="CX45" s="699"/>
      <c r="CY45" s="700"/>
      <c r="CZ45" s="683">
        <v>10.199999999999999</v>
      </c>
      <c r="DA45" s="701"/>
      <c r="DB45" s="701"/>
      <c r="DC45" s="702"/>
      <c r="DD45" s="686">
        <v>3884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267615</v>
      </c>
      <c r="CS46" s="681"/>
      <c r="CT46" s="681"/>
      <c r="CU46" s="681"/>
      <c r="CV46" s="681"/>
      <c r="CW46" s="681"/>
      <c r="CX46" s="681"/>
      <c r="CY46" s="682"/>
      <c r="CZ46" s="683">
        <v>8.1</v>
      </c>
      <c r="DA46" s="684"/>
      <c r="DB46" s="684"/>
      <c r="DC46" s="685"/>
      <c r="DD46" s="686">
        <v>158568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173</v>
      </c>
      <c r="CS47" s="699"/>
      <c r="CT47" s="699"/>
      <c r="CU47" s="699"/>
      <c r="CV47" s="699"/>
      <c r="CW47" s="699"/>
      <c r="CX47" s="699"/>
      <c r="CY47" s="700"/>
      <c r="CZ47" s="683" t="s">
        <v>173</v>
      </c>
      <c r="DA47" s="701"/>
      <c r="DB47" s="701"/>
      <c r="DC47" s="702"/>
      <c r="DD47" s="686" t="s">
        <v>173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3307940</v>
      </c>
      <c r="CS49" s="665"/>
      <c r="CT49" s="665"/>
      <c r="CU49" s="665"/>
      <c r="CV49" s="665"/>
      <c r="CW49" s="665"/>
      <c r="CX49" s="665"/>
      <c r="CY49" s="666"/>
      <c r="CZ49" s="667">
        <v>100</v>
      </c>
      <c r="DA49" s="668"/>
      <c r="DB49" s="668"/>
      <c r="DC49" s="669"/>
      <c r="DD49" s="670">
        <v>2000622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vCyfcttr3Ay3yFmdKCWPPpTFj5ljv4bV7m7Oxg+y7A62Ri12MVymYadyXXc46Uuc3I9zGGP943ZorZbWW/PWg==" saltValue="mApK+3y7Qrc0IkKQx1MY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3649</v>
      </c>
      <c r="R7" s="1200"/>
      <c r="S7" s="1200"/>
      <c r="T7" s="1200"/>
      <c r="U7" s="1200"/>
      <c r="V7" s="1200">
        <v>3314</v>
      </c>
      <c r="W7" s="1200"/>
      <c r="X7" s="1200"/>
      <c r="Y7" s="1200"/>
      <c r="Z7" s="1200"/>
      <c r="AA7" s="1200">
        <v>335</v>
      </c>
      <c r="AB7" s="1200"/>
      <c r="AC7" s="1200"/>
      <c r="AD7" s="1200"/>
      <c r="AE7" s="1201"/>
      <c r="AF7" s="1202">
        <v>252</v>
      </c>
      <c r="AG7" s="1203"/>
      <c r="AH7" s="1203"/>
      <c r="AI7" s="1203"/>
      <c r="AJ7" s="1204"/>
      <c r="AK7" s="1186" t="s">
        <v>586</v>
      </c>
      <c r="AL7" s="1187"/>
      <c r="AM7" s="1187"/>
      <c r="AN7" s="1187"/>
      <c r="AO7" s="1187"/>
      <c r="AP7" s="1187">
        <v>2147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-118</v>
      </c>
      <c r="CI7" s="1184"/>
      <c r="CJ7" s="1184"/>
      <c r="CK7" s="1184"/>
      <c r="CL7" s="1185"/>
      <c r="CM7" s="1183">
        <v>-67</v>
      </c>
      <c r="CN7" s="1184"/>
      <c r="CO7" s="1184"/>
      <c r="CP7" s="1184"/>
      <c r="CQ7" s="1185"/>
      <c r="CR7" s="1183">
        <v>54</v>
      </c>
      <c r="CS7" s="1184"/>
      <c r="CT7" s="1184"/>
      <c r="CU7" s="1184"/>
      <c r="CV7" s="1185"/>
      <c r="CW7" s="1183" t="s">
        <v>586</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597</v>
      </c>
      <c r="BS8" s="1109" t="s">
        <v>595</v>
      </c>
      <c r="BT8" s="1110"/>
      <c r="BU8" s="1110"/>
      <c r="BV8" s="1110"/>
      <c r="BW8" s="1110"/>
      <c r="BX8" s="1110"/>
      <c r="BY8" s="1110"/>
      <c r="BZ8" s="1110"/>
      <c r="CA8" s="1110"/>
      <c r="CB8" s="1110"/>
      <c r="CC8" s="1110"/>
      <c r="CD8" s="1110"/>
      <c r="CE8" s="1110"/>
      <c r="CF8" s="1110"/>
      <c r="CG8" s="1111"/>
      <c r="CH8" s="1084">
        <v>0</v>
      </c>
      <c r="CI8" s="1085"/>
      <c r="CJ8" s="1085"/>
      <c r="CK8" s="1085"/>
      <c r="CL8" s="1086"/>
      <c r="CM8" s="1084">
        <v>19</v>
      </c>
      <c r="CN8" s="1085"/>
      <c r="CO8" s="1085"/>
      <c r="CP8" s="1085"/>
      <c r="CQ8" s="1086"/>
      <c r="CR8" s="1084">
        <v>5</v>
      </c>
      <c r="CS8" s="1085"/>
      <c r="CT8" s="1085"/>
      <c r="CU8" s="1085"/>
      <c r="CV8" s="1086"/>
      <c r="CW8" s="1084" t="s">
        <v>586</v>
      </c>
      <c r="CX8" s="1085"/>
      <c r="CY8" s="1085"/>
      <c r="CZ8" s="1085"/>
      <c r="DA8" s="1086"/>
      <c r="DB8" s="1084" t="s">
        <v>586</v>
      </c>
      <c r="DC8" s="1085"/>
      <c r="DD8" s="1085"/>
      <c r="DE8" s="1085"/>
      <c r="DF8" s="1086"/>
      <c r="DG8" s="1084">
        <v>310</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596</v>
      </c>
      <c r="BT9" s="1110"/>
      <c r="BU9" s="1110"/>
      <c r="BV9" s="1110"/>
      <c r="BW9" s="1110"/>
      <c r="BX9" s="1110"/>
      <c r="BY9" s="1110"/>
      <c r="BZ9" s="1110"/>
      <c r="CA9" s="1110"/>
      <c r="CB9" s="1110"/>
      <c r="CC9" s="1110"/>
      <c r="CD9" s="1110"/>
      <c r="CE9" s="1110"/>
      <c r="CF9" s="1110"/>
      <c r="CG9" s="1111"/>
      <c r="CH9" s="1084">
        <v>-19</v>
      </c>
      <c r="CI9" s="1085"/>
      <c r="CJ9" s="1085"/>
      <c r="CK9" s="1085"/>
      <c r="CL9" s="1086"/>
      <c r="CM9" s="1084">
        <v>-110</v>
      </c>
      <c r="CN9" s="1085"/>
      <c r="CO9" s="1085"/>
      <c r="CP9" s="1085"/>
      <c r="CQ9" s="1086"/>
      <c r="CR9" s="1084">
        <v>8</v>
      </c>
      <c r="CS9" s="1085"/>
      <c r="CT9" s="1085"/>
      <c r="CU9" s="1085"/>
      <c r="CV9" s="1086"/>
      <c r="CW9" s="1084" t="s">
        <v>586</v>
      </c>
      <c r="CX9" s="1085"/>
      <c r="CY9" s="1085"/>
      <c r="CZ9" s="1085"/>
      <c r="DA9" s="1086"/>
      <c r="DB9" s="1084" t="s">
        <v>586</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3649</v>
      </c>
      <c r="R23" s="1164"/>
      <c r="S23" s="1164"/>
      <c r="T23" s="1164"/>
      <c r="U23" s="1164"/>
      <c r="V23" s="1164">
        <v>3314</v>
      </c>
      <c r="W23" s="1164"/>
      <c r="X23" s="1164"/>
      <c r="Y23" s="1164"/>
      <c r="Z23" s="1164"/>
      <c r="AA23" s="1164">
        <v>335</v>
      </c>
      <c r="AB23" s="1164"/>
      <c r="AC23" s="1164"/>
      <c r="AD23" s="1164"/>
      <c r="AE23" s="1165"/>
      <c r="AF23" s="1166">
        <v>252</v>
      </c>
      <c r="AG23" s="1164"/>
      <c r="AH23" s="1164"/>
      <c r="AI23" s="1164"/>
      <c r="AJ23" s="1167"/>
      <c r="AK23" s="1168"/>
      <c r="AL23" s="1169"/>
      <c r="AM23" s="1169"/>
      <c r="AN23" s="1169"/>
      <c r="AO23" s="1169"/>
      <c r="AP23" s="1164">
        <v>2147</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423</v>
      </c>
      <c r="R28" s="1149"/>
      <c r="S28" s="1149"/>
      <c r="T28" s="1149"/>
      <c r="U28" s="1149"/>
      <c r="V28" s="1149">
        <v>395</v>
      </c>
      <c r="W28" s="1149"/>
      <c r="X28" s="1149"/>
      <c r="Y28" s="1149"/>
      <c r="Z28" s="1149"/>
      <c r="AA28" s="1149">
        <v>29</v>
      </c>
      <c r="AB28" s="1149"/>
      <c r="AC28" s="1149"/>
      <c r="AD28" s="1149"/>
      <c r="AE28" s="1150"/>
      <c r="AF28" s="1151">
        <v>29</v>
      </c>
      <c r="AG28" s="1149"/>
      <c r="AH28" s="1149"/>
      <c r="AI28" s="1149"/>
      <c r="AJ28" s="1152"/>
      <c r="AK28" s="1153">
        <v>45</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405</v>
      </c>
      <c r="C29" s="1127"/>
      <c r="D29" s="1127"/>
      <c r="E29" s="1127"/>
      <c r="F29" s="1127"/>
      <c r="G29" s="1127"/>
      <c r="H29" s="1127"/>
      <c r="I29" s="1127"/>
      <c r="J29" s="1127"/>
      <c r="K29" s="1127"/>
      <c r="L29" s="1127"/>
      <c r="M29" s="1127"/>
      <c r="N29" s="1127"/>
      <c r="O29" s="1127"/>
      <c r="P29" s="1128"/>
      <c r="Q29" s="1138">
        <v>465</v>
      </c>
      <c r="R29" s="1139"/>
      <c r="S29" s="1139"/>
      <c r="T29" s="1139"/>
      <c r="U29" s="1139"/>
      <c r="V29" s="1139">
        <v>452</v>
      </c>
      <c r="W29" s="1139"/>
      <c r="X29" s="1139"/>
      <c r="Y29" s="1139"/>
      <c r="Z29" s="1139"/>
      <c r="AA29" s="1139">
        <v>13</v>
      </c>
      <c r="AB29" s="1139"/>
      <c r="AC29" s="1139"/>
      <c r="AD29" s="1139"/>
      <c r="AE29" s="1140"/>
      <c r="AF29" s="1132">
        <v>13</v>
      </c>
      <c r="AG29" s="1133"/>
      <c r="AH29" s="1133"/>
      <c r="AI29" s="1133"/>
      <c r="AJ29" s="1134"/>
      <c r="AK29" s="1075">
        <v>92</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406</v>
      </c>
      <c r="C30" s="1127"/>
      <c r="D30" s="1127"/>
      <c r="E30" s="1127"/>
      <c r="F30" s="1127"/>
      <c r="G30" s="1127"/>
      <c r="H30" s="1127"/>
      <c r="I30" s="1127"/>
      <c r="J30" s="1127"/>
      <c r="K30" s="1127"/>
      <c r="L30" s="1127"/>
      <c r="M30" s="1127"/>
      <c r="N30" s="1127"/>
      <c r="O30" s="1127"/>
      <c r="P30" s="1128"/>
      <c r="Q30" s="1138">
        <v>88</v>
      </c>
      <c r="R30" s="1139"/>
      <c r="S30" s="1139"/>
      <c r="T30" s="1139"/>
      <c r="U30" s="1139"/>
      <c r="V30" s="1139">
        <v>85</v>
      </c>
      <c r="W30" s="1139"/>
      <c r="X30" s="1139"/>
      <c r="Y30" s="1139"/>
      <c r="Z30" s="1139"/>
      <c r="AA30" s="1139">
        <v>3</v>
      </c>
      <c r="AB30" s="1139"/>
      <c r="AC30" s="1139"/>
      <c r="AD30" s="1139"/>
      <c r="AE30" s="1140"/>
      <c r="AF30" s="1132">
        <v>3</v>
      </c>
      <c r="AG30" s="1133"/>
      <c r="AH30" s="1133"/>
      <c r="AI30" s="1133"/>
      <c r="AJ30" s="1134"/>
      <c r="AK30" s="1075">
        <v>56</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407</v>
      </c>
      <c r="C31" s="1127"/>
      <c r="D31" s="1127"/>
      <c r="E31" s="1127"/>
      <c r="F31" s="1127"/>
      <c r="G31" s="1127"/>
      <c r="H31" s="1127"/>
      <c r="I31" s="1127"/>
      <c r="J31" s="1127"/>
      <c r="K31" s="1127"/>
      <c r="L31" s="1127"/>
      <c r="M31" s="1127"/>
      <c r="N31" s="1127"/>
      <c r="O31" s="1127"/>
      <c r="P31" s="1128"/>
      <c r="Q31" s="1138">
        <v>45</v>
      </c>
      <c r="R31" s="1139"/>
      <c r="S31" s="1139"/>
      <c r="T31" s="1139"/>
      <c r="U31" s="1139"/>
      <c r="V31" s="1139">
        <v>43</v>
      </c>
      <c r="W31" s="1139"/>
      <c r="X31" s="1139"/>
      <c r="Y31" s="1139"/>
      <c r="Z31" s="1139"/>
      <c r="AA31" s="1139">
        <v>1</v>
      </c>
      <c r="AB31" s="1139"/>
      <c r="AC31" s="1139"/>
      <c r="AD31" s="1139"/>
      <c r="AE31" s="1140"/>
      <c r="AF31" s="1132">
        <v>1</v>
      </c>
      <c r="AG31" s="1133"/>
      <c r="AH31" s="1133"/>
      <c r="AI31" s="1133"/>
      <c r="AJ31" s="1134"/>
      <c r="AK31" s="1075">
        <v>1</v>
      </c>
      <c r="AL31" s="1066"/>
      <c r="AM31" s="1066"/>
      <c r="AN31" s="1066"/>
      <c r="AO31" s="1066"/>
      <c r="AP31" s="1066">
        <v>7</v>
      </c>
      <c r="AQ31" s="1066"/>
      <c r="AR31" s="1066"/>
      <c r="AS31" s="1066"/>
      <c r="AT31" s="1066"/>
      <c r="AU31" s="1066">
        <v>4</v>
      </c>
      <c r="AV31" s="1066"/>
      <c r="AW31" s="1066"/>
      <c r="AX31" s="1066"/>
      <c r="AY31" s="1066"/>
      <c r="AZ31" s="1137" t="s">
        <v>586</v>
      </c>
      <c r="BA31" s="1137"/>
      <c r="BB31" s="1137"/>
      <c r="BC31" s="1137"/>
      <c r="BD31" s="1137"/>
      <c r="BE31" s="1121" t="s">
        <v>408</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206</v>
      </c>
      <c r="R32" s="1139"/>
      <c r="S32" s="1139"/>
      <c r="T32" s="1139"/>
      <c r="U32" s="1139"/>
      <c r="V32" s="1139">
        <v>205</v>
      </c>
      <c r="W32" s="1139"/>
      <c r="X32" s="1139"/>
      <c r="Y32" s="1139"/>
      <c r="Z32" s="1139"/>
      <c r="AA32" s="1139">
        <v>2</v>
      </c>
      <c r="AB32" s="1139"/>
      <c r="AC32" s="1139"/>
      <c r="AD32" s="1139"/>
      <c r="AE32" s="1140"/>
      <c r="AF32" s="1132">
        <v>2</v>
      </c>
      <c r="AG32" s="1133"/>
      <c r="AH32" s="1133"/>
      <c r="AI32" s="1133"/>
      <c r="AJ32" s="1134"/>
      <c r="AK32" s="1075">
        <v>132</v>
      </c>
      <c r="AL32" s="1066"/>
      <c r="AM32" s="1066"/>
      <c r="AN32" s="1066"/>
      <c r="AO32" s="1066"/>
      <c r="AP32" s="1066">
        <v>1033</v>
      </c>
      <c r="AQ32" s="1066"/>
      <c r="AR32" s="1066"/>
      <c r="AS32" s="1066"/>
      <c r="AT32" s="1066"/>
      <c r="AU32" s="1066">
        <v>1003</v>
      </c>
      <c r="AV32" s="1066"/>
      <c r="AW32" s="1066"/>
      <c r="AX32" s="1066"/>
      <c r="AY32" s="1066"/>
      <c r="AZ32" s="1137" t="s">
        <v>586</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411</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48</v>
      </c>
      <c r="AG63" s="1054"/>
      <c r="AH63" s="1054"/>
      <c r="AI63" s="1054"/>
      <c r="AJ63" s="1119"/>
      <c r="AK63" s="1120"/>
      <c r="AL63" s="1058"/>
      <c r="AM63" s="1058"/>
      <c r="AN63" s="1058"/>
      <c r="AO63" s="1058"/>
      <c r="AP63" s="1054">
        <v>1040</v>
      </c>
      <c r="AQ63" s="1054"/>
      <c r="AR63" s="1054"/>
      <c r="AS63" s="1054"/>
      <c r="AT63" s="1054"/>
      <c r="AU63" s="1054">
        <v>1007</v>
      </c>
      <c r="AV63" s="1054"/>
      <c r="AW63" s="1054"/>
      <c r="AX63" s="1054"/>
      <c r="AY63" s="1054"/>
      <c r="AZ63" s="1114"/>
      <c r="BA63" s="1114"/>
      <c r="BB63" s="1114"/>
      <c r="BC63" s="1114"/>
      <c r="BD63" s="1114"/>
      <c r="BE63" s="1055"/>
      <c r="BF63" s="1055"/>
      <c r="BG63" s="1055"/>
      <c r="BH63" s="1055"/>
      <c r="BI63" s="1056"/>
      <c r="BJ63" s="1115" t="s">
        <v>128</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397</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476</v>
      </c>
      <c r="R68" s="1077"/>
      <c r="S68" s="1077"/>
      <c r="T68" s="1077"/>
      <c r="U68" s="1077"/>
      <c r="V68" s="1077">
        <v>458</v>
      </c>
      <c r="W68" s="1077"/>
      <c r="X68" s="1077"/>
      <c r="Y68" s="1077"/>
      <c r="Z68" s="1077"/>
      <c r="AA68" s="1077">
        <v>18</v>
      </c>
      <c r="AB68" s="1077"/>
      <c r="AC68" s="1077"/>
      <c r="AD68" s="1077"/>
      <c r="AE68" s="1077"/>
      <c r="AF68" s="1077">
        <v>18</v>
      </c>
      <c r="AG68" s="1077"/>
      <c r="AH68" s="1077"/>
      <c r="AI68" s="1077"/>
      <c r="AJ68" s="1077"/>
      <c r="AK68" s="1077">
        <v>47</v>
      </c>
      <c r="AL68" s="1077"/>
      <c r="AM68" s="1077"/>
      <c r="AN68" s="1077"/>
      <c r="AO68" s="1077"/>
      <c r="AP68" s="1077" t="s">
        <v>586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2046</v>
      </c>
      <c r="R69" s="1066"/>
      <c r="S69" s="1066"/>
      <c r="T69" s="1066"/>
      <c r="U69" s="1066"/>
      <c r="V69" s="1066">
        <v>2013</v>
      </c>
      <c r="W69" s="1066"/>
      <c r="X69" s="1066"/>
      <c r="Y69" s="1066"/>
      <c r="Z69" s="1066"/>
      <c r="AA69" s="1066">
        <v>33</v>
      </c>
      <c r="AB69" s="1066"/>
      <c r="AC69" s="1066"/>
      <c r="AD69" s="1066"/>
      <c r="AE69" s="1066"/>
      <c r="AF69" s="1066">
        <v>33</v>
      </c>
      <c r="AG69" s="1066"/>
      <c r="AH69" s="1066"/>
      <c r="AI69" s="1066"/>
      <c r="AJ69" s="1066"/>
      <c r="AK69" s="1066">
        <v>61</v>
      </c>
      <c r="AL69" s="1066"/>
      <c r="AM69" s="1066"/>
      <c r="AN69" s="1066"/>
      <c r="AO69" s="1066"/>
      <c r="AP69" s="1066">
        <v>68</v>
      </c>
      <c r="AQ69" s="1066"/>
      <c r="AR69" s="1066"/>
      <c r="AS69" s="1066"/>
      <c r="AT69" s="1066"/>
      <c r="AU69" s="1066">
        <v>68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550</v>
      </c>
      <c r="R70" s="1066"/>
      <c r="S70" s="1066"/>
      <c r="T70" s="1066"/>
      <c r="U70" s="1066"/>
      <c r="V70" s="1066">
        <v>528</v>
      </c>
      <c r="W70" s="1066"/>
      <c r="X70" s="1066"/>
      <c r="Y70" s="1066"/>
      <c r="Z70" s="1066"/>
      <c r="AA70" s="1066">
        <v>22</v>
      </c>
      <c r="AB70" s="1066"/>
      <c r="AC70" s="1066"/>
      <c r="AD70" s="1066"/>
      <c r="AE70" s="1066"/>
      <c r="AF70" s="1066">
        <v>22</v>
      </c>
      <c r="AG70" s="1066"/>
      <c r="AH70" s="1066"/>
      <c r="AI70" s="1066"/>
      <c r="AJ70" s="1066"/>
      <c r="AK70" s="1066">
        <v>62</v>
      </c>
      <c r="AL70" s="1066"/>
      <c r="AM70" s="1066"/>
      <c r="AN70" s="1066"/>
      <c r="AO70" s="1066"/>
      <c r="AP70" s="1066">
        <v>81</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189</v>
      </c>
      <c r="R71" s="1066"/>
      <c r="S71" s="1066"/>
      <c r="T71" s="1066"/>
      <c r="U71" s="1066"/>
      <c r="V71" s="1066">
        <v>154</v>
      </c>
      <c r="W71" s="1066"/>
      <c r="X71" s="1066"/>
      <c r="Y71" s="1066"/>
      <c r="Z71" s="1066"/>
      <c r="AA71" s="1066">
        <v>35</v>
      </c>
      <c r="AB71" s="1066"/>
      <c r="AC71" s="1066"/>
      <c r="AD71" s="1066"/>
      <c r="AE71" s="1066"/>
      <c r="AF71" s="1066">
        <v>35</v>
      </c>
      <c r="AG71" s="1066"/>
      <c r="AH71" s="1066"/>
      <c r="AI71" s="1066"/>
      <c r="AJ71" s="1066"/>
      <c r="AK71" s="1066">
        <v>41</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4783</v>
      </c>
      <c r="R72" s="1066"/>
      <c r="S72" s="1066"/>
      <c r="T72" s="1066"/>
      <c r="U72" s="1066"/>
      <c r="V72" s="1066">
        <v>4101</v>
      </c>
      <c r="W72" s="1066"/>
      <c r="X72" s="1066"/>
      <c r="Y72" s="1066"/>
      <c r="Z72" s="1066"/>
      <c r="AA72" s="1066">
        <v>682</v>
      </c>
      <c r="AB72" s="1066"/>
      <c r="AC72" s="1066"/>
      <c r="AD72" s="1066"/>
      <c r="AE72" s="1066"/>
      <c r="AF72" s="1066">
        <v>682</v>
      </c>
      <c r="AG72" s="1066"/>
      <c r="AH72" s="1066"/>
      <c r="AI72" s="1066"/>
      <c r="AJ72" s="1066"/>
      <c r="AK72" s="1066" t="s">
        <v>586</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91</v>
      </c>
      <c r="R73" s="1066"/>
      <c r="S73" s="1066"/>
      <c r="T73" s="1066"/>
      <c r="U73" s="1066"/>
      <c r="V73" s="1066">
        <v>85</v>
      </c>
      <c r="W73" s="1066"/>
      <c r="X73" s="1066"/>
      <c r="Y73" s="1066"/>
      <c r="Z73" s="1066"/>
      <c r="AA73" s="1066">
        <v>6</v>
      </c>
      <c r="AB73" s="1066"/>
      <c r="AC73" s="1066"/>
      <c r="AD73" s="1066"/>
      <c r="AE73" s="1066"/>
      <c r="AF73" s="1066">
        <v>6</v>
      </c>
      <c r="AG73" s="1066"/>
      <c r="AH73" s="1066"/>
      <c r="AI73" s="1066"/>
      <c r="AJ73" s="1066"/>
      <c r="AK73" s="1066">
        <v>3</v>
      </c>
      <c r="AL73" s="1066"/>
      <c r="AM73" s="1066"/>
      <c r="AN73" s="1066"/>
      <c r="AO73" s="1066"/>
      <c r="AP73" s="1066" t="s">
        <v>586</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245465</v>
      </c>
      <c r="R74" s="1066"/>
      <c r="S74" s="1066"/>
      <c r="T74" s="1066"/>
      <c r="U74" s="1066"/>
      <c r="V74" s="1066">
        <v>232795</v>
      </c>
      <c r="W74" s="1066"/>
      <c r="X74" s="1066"/>
      <c r="Y74" s="1066"/>
      <c r="Z74" s="1066"/>
      <c r="AA74" s="1066">
        <v>12670</v>
      </c>
      <c r="AB74" s="1066"/>
      <c r="AC74" s="1066"/>
      <c r="AD74" s="1066"/>
      <c r="AE74" s="1066"/>
      <c r="AF74" s="1066">
        <v>12670</v>
      </c>
      <c r="AG74" s="1066"/>
      <c r="AH74" s="1066"/>
      <c r="AI74" s="1066"/>
      <c r="AJ74" s="1066"/>
      <c r="AK74" s="1066">
        <v>2278</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13466</v>
      </c>
      <c r="AG88" s="1054"/>
      <c r="AH88" s="1054"/>
      <c r="AI88" s="1054"/>
      <c r="AJ88" s="1054"/>
      <c r="AK88" s="1058"/>
      <c r="AL88" s="1058"/>
      <c r="AM88" s="1058"/>
      <c r="AN88" s="1058"/>
      <c r="AO88" s="1058"/>
      <c r="AP88" s="1054">
        <v>149</v>
      </c>
      <c r="AQ88" s="1054"/>
      <c r="AR88" s="1054"/>
      <c r="AS88" s="1054"/>
      <c r="AT88" s="1054"/>
      <c r="AU88" s="1054">
        <v>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67</v>
      </c>
      <c r="CS102" s="1046"/>
      <c r="CT102" s="1046"/>
      <c r="CU102" s="1046"/>
      <c r="CV102" s="1047"/>
      <c r="CW102" s="1045" t="s">
        <v>586</v>
      </c>
      <c r="CX102" s="1046"/>
      <c r="CY102" s="1046"/>
      <c r="CZ102" s="1046"/>
      <c r="DA102" s="1047"/>
      <c r="DB102" s="1045" t="s">
        <v>586</v>
      </c>
      <c r="DC102" s="1046"/>
      <c r="DD102" s="1046"/>
      <c r="DE102" s="1046"/>
      <c r="DF102" s="1047"/>
      <c r="DG102" s="1045">
        <v>310</v>
      </c>
      <c r="DH102" s="1046"/>
      <c r="DI102" s="1046"/>
      <c r="DJ102" s="1046"/>
      <c r="DK102" s="1047"/>
      <c r="DL102" s="1045" t="s">
        <v>586</v>
      </c>
      <c r="DM102" s="1046"/>
      <c r="DN102" s="1046"/>
      <c r="DO102" s="1046"/>
      <c r="DP102" s="1047"/>
      <c r="DQ102" s="1045" t="s">
        <v>586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191304</v>
      </c>
      <c r="AB110" s="982"/>
      <c r="AC110" s="982"/>
      <c r="AD110" s="982"/>
      <c r="AE110" s="983"/>
      <c r="AF110" s="984">
        <v>200804</v>
      </c>
      <c r="AG110" s="982"/>
      <c r="AH110" s="982"/>
      <c r="AI110" s="982"/>
      <c r="AJ110" s="983"/>
      <c r="AK110" s="984">
        <v>218787</v>
      </c>
      <c r="AL110" s="982"/>
      <c r="AM110" s="982"/>
      <c r="AN110" s="982"/>
      <c r="AO110" s="983"/>
      <c r="AP110" s="985">
        <v>13.6</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2096297</v>
      </c>
      <c r="BR110" s="929"/>
      <c r="BS110" s="929"/>
      <c r="BT110" s="929"/>
      <c r="BU110" s="929"/>
      <c r="BV110" s="929">
        <v>2158339</v>
      </c>
      <c r="BW110" s="929"/>
      <c r="BX110" s="929"/>
      <c r="BY110" s="929"/>
      <c r="BZ110" s="929"/>
      <c r="CA110" s="929">
        <v>2146674</v>
      </c>
      <c r="CB110" s="929"/>
      <c r="CC110" s="929"/>
      <c r="CD110" s="929"/>
      <c r="CE110" s="929"/>
      <c r="CF110" s="953">
        <v>133.80000000000001</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439</v>
      </c>
      <c r="DR110" s="929"/>
      <c r="DS110" s="929"/>
      <c r="DT110" s="929"/>
      <c r="DU110" s="929"/>
      <c r="DV110" s="930" t="s">
        <v>438</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441</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586300</v>
      </c>
      <c r="BR111" s="901"/>
      <c r="BS111" s="901"/>
      <c r="BT111" s="901"/>
      <c r="BU111" s="901"/>
      <c r="BV111" s="901" t="s">
        <v>438</v>
      </c>
      <c r="BW111" s="901"/>
      <c r="BX111" s="901"/>
      <c r="BY111" s="901"/>
      <c r="BZ111" s="901"/>
      <c r="CA111" s="901" t="s">
        <v>438</v>
      </c>
      <c r="CB111" s="901"/>
      <c r="CC111" s="901"/>
      <c r="CD111" s="901"/>
      <c r="CE111" s="901"/>
      <c r="CF111" s="962" t="s">
        <v>442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441</v>
      </c>
      <c r="DM111" s="901"/>
      <c r="DN111" s="901"/>
      <c r="DO111" s="901"/>
      <c r="DP111" s="901"/>
      <c r="DQ111" s="901" t="s">
        <v>438</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441</v>
      </c>
      <c r="AG112" s="864"/>
      <c r="AH112" s="864"/>
      <c r="AI112" s="864"/>
      <c r="AJ112" s="865"/>
      <c r="AK112" s="866" t="s">
        <v>442</v>
      </c>
      <c r="AL112" s="864"/>
      <c r="AM112" s="864"/>
      <c r="AN112" s="864"/>
      <c r="AO112" s="865"/>
      <c r="AP112" s="911" t="s">
        <v>439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1157268</v>
      </c>
      <c r="BR112" s="901"/>
      <c r="BS112" s="901"/>
      <c r="BT112" s="901"/>
      <c r="BU112" s="901"/>
      <c r="BV112" s="901">
        <v>1083123</v>
      </c>
      <c r="BW112" s="901"/>
      <c r="BX112" s="901"/>
      <c r="BY112" s="901"/>
      <c r="BZ112" s="901"/>
      <c r="CA112" s="901">
        <v>1006758</v>
      </c>
      <c r="CB112" s="901"/>
      <c r="CC112" s="901"/>
      <c r="CD112" s="901"/>
      <c r="CE112" s="901"/>
      <c r="CF112" s="962">
        <v>62.7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446</v>
      </c>
      <c r="DM112" s="901"/>
      <c r="DN112" s="901"/>
      <c r="DO112" s="901"/>
      <c r="DP112" s="901"/>
      <c r="DQ112" s="901" t="s">
        <v>438</v>
      </c>
      <c r="DR112" s="901"/>
      <c r="DS112" s="901"/>
      <c r="DT112" s="901"/>
      <c r="DU112" s="901"/>
      <c r="DV112" s="878" t="s">
        <v>128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120536</v>
      </c>
      <c r="AB113" s="1010"/>
      <c r="AC113" s="1010"/>
      <c r="AD113" s="1010"/>
      <c r="AE113" s="1011"/>
      <c r="AF113" s="1012">
        <v>120881</v>
      </c>
      <c r="AG113" s="1010"/>
      <c r="AH113" s="1010"/>
      <c r="AI113" s="1010"/>
      <c r="AJ113" s="1011"/>
      <c r="AK113" s="1012">
        <v>111619</v>
      </c>
      <c r="AL113" s="1010"/>
      <c r="AM113" s="1010"/>
      <c r="AN113" s="1010"/>
      <c r="AO113" s="1011"/>
      <c r="AP113" s="1013">
        <v>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80683</v>
      </c>
      <c r="BR113" s="901"/>
      <c r="BS113" s="901"/>
      <c r="BT113" s="901"/>
      <c r="BU113" s="901"/>
      <c r="BV113" s="901">
        <v>76390</v>
      </c>
      <c r="BW113" s="901"/>
      <c r="BX113" s="901"/>
      <c r="BY113" s="901"/>
      <c r="BZ113" s="901"/>
      <c r="CA113" s="901">
        <v>67666</v>
      </c>
      <c r="CB113" s="901"/>
      <c r="CC113" s="901"/>
      <c r="CD113" s="901"/>
      <c r="CE113" s="901"/>
      <c r="CF113" s="962">
        <v>4.2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442</v>
      </c>
      <c r="DM113" s="864"/>
      <c r="DN113" s="864"/>
      <c r="DO113" s="864"/>
      <c r="DP113" s="865"/>
      <c r="DQ113" s="866" t="s">
        <v>446</v>
      </c>
      <c r="DR113" s="864"/>
      <c r="DS113" s="864"/>
      <c r="DT113" s="864"/>
      <c r="DU113" s="865"/>
      <c r="DV113" s="911" t="s">
        <v>128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3612</v>
      </c>
      <c r="AB114" s="864"/>
      <c r="AC114" s="864"/>
      <c r="AD114" s="864"/>
      <c r="AE114" s="865"/>
      <c r="AF114" s="866">
        <v>7193</v>
      </c>
      <c r="AG114" s="864"/>
      <c r="AH114" s="864"/>
      <c r="AI114" s="864"/>
      <c r="AJ114" s="865"/>
      <c r="AK114" s="866">
        <v>7563</v>
      </c>
      <c r="AL114" s="864"/>
      <c r="AM114" s="864"/>
      <c r="AN114" s="864"/>
      <c r="AO114" s="865"/>
      <c r="AP114" s="911">
        <v>0.5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480414</v>
      </c>
      <c r="BR114" s="901"/>
      <c r="BS114" s="901"/>
      <c r="BT114" s="901"/>
      <c r="BU114" s="901"/>
      <c r="BV114" s="901">
        <v>506750</v>
      </c>
      <c r="BW114" s="901"/>
      <c r="BX114" s="901"/>
      <c r="BY114" s="901"/>
      <c r="BZ114" s="901"/>
      <c r="CA114" s="901">
        <v>418907</v>
      </c>
      <c r="CB114" s="901"/>
      <c r="CC114" s="901"/>
      <c r="CD114" s="901"/>
      <c r="CE114" s="901"/>
      <c r="CF114" s="962">
        <v>26.1</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439</v>
      </c>
      <c r="DM114" s="864"/>
      <c r="DN114" s="864"/>
      <c r="DO114" s="864"/>
      <c r="DP114" s="865"/>
      <c r="DQ114" s="866" t="s">
        <v>438</v>
      </c>
      <c r="DR114" s="864"/>
      <c r="DS114" s="864"/>
      <c r="DT114" s="864"/>
      <c r="DU114" s="865"/>
      <c r="DV114" s="911" t="s">
        <v>439</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43741</v>
      </c>
      <c r="AB115" s="1010"/>
      <c r="AC115" s="1010"/>
      <c r="AD115" s="1010"/>
      <c r="AE115" s="1011"/>
      <c r="AF115" s="1012" t="s">
        <v>441</v>
      </c>
      <c r="AG115" s="1010"/>
      <c r="AH115" s="1010"/>
      <c r="AI115" s="1010"/>
      <c r="AJ115" s="1011"/>
      <c r="AK115" s="1012" t="s">
        <v>459</v>
      </c>
      <c r="AL115" s="1010"/>
      <c r="AM115" s="1010"/>
      <c r="AN115" s="1010"/>
      <c r="AO115" s="1011"/>
      <c r="AP115" s="1013" t="s">
        <v>439</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21815</v>
      </c>
      <c r="BR115" s="901"/>
      <c r="BS115" s="901"/>
      <c r="BT115" s="901"/>
      <c r="BU115" s="901"/>
      <c r="BV115" s="901">
        <v>3078</v>
      </c>
      <c r="BW115" s="901"/>
      <c r="BX115" s="901"/>
      <c r="BY115" s="901"/>
      <c r="BZ115" s="901"/>
      <c r="CA115" s="901">
        <v>33187</v>
      </c>
      <c r="CB115" s="901"/>
      <c r="CC115" s="901"/>
      <c r="CD115" s="901"/>
      <c r="CE115" s="901"/>
      <c r="CF115" s="962">
        <v>2.1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463</v>
      </c>
      <c r="AB116" s="864"/>
      <c r="AC116" s="864"/>
      <c r="AD116" s="864"/>
      <c r="AE116" s="865"/>
      <c r="AF116" s="866" t="s">
        <v>446</v>
      </c>
      <c r="AG116" s="864"/>
      <c r="AH116" s="864"/>
      <c r="AI116" s="864"/>
      <c r="AJ116" s="865"/>
      <c r="AK116" s="866" t="s">
        <v>464</v>
      </c>
      <c r="AL116" s="864"/>
      <c r="AM116" s="864"/>
      <c r="AN116" s="864"/>
      <c r="AO116" s="865"/>
      <c r="AP116" s="911" t="s">
        <v>438</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128</v>
      </c>
      <c r="BW116" s="901"/>
      <c r="BX116" s="901"/>
      <c r="BY116" s="901"/>
      <c r="BZ116" s="901"/>
      <c r="CA116" s="901" t="s">
        <v>438</v>
      </c>
      <c r="CB116" s="901"/>
      <c r="CC116" s="901"/>
      <c r="CD116" s="901"/>
      <c r="CE116" s="901"/>
      <c r="CF116" s="962" t="s">
        <v>438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442</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359193</v>
      </c>
      <c r="AB117" s="996"/>
      <c r="AC117" s="996"/>
      <c r="AD117" s="996"/>
      <c r="AE117" s="997"/>
      <c r="AF117" s="998">
        <v>328878</v>
      </c>
      <c r="AG117" s="996"/>
      <c r="AH117" s="996"/>
      <c r="AI117" s="996"/>
      <c r="AJ117" s="997"/>
      <c r="AK117" s="998">
        <v>337969</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128</v>
      </c>
      <c r="BW117" s="901"/>
      <c r="BX117" s="901"/>
      <c r="BY117" s="901"/>
      <c r="BZ117" s="901"/>
      <c r="CA117" s="901" t="s">
        <v>438</v>
      </c>
      <c r="CB117" s="901"/>
      <c r="CC117" s="901"/>
      <c r="CD117" s="901"/>
      <c r="CE117" s="901"/>
      <c r="CF117" s="962" t="s">
        <v>128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438</v>
      </c>
      <c r="DM117" s="864"/>
      <c r="DN117" s="864"/>
      <c r="DO117" s="864"/>
      <c r="DP117" s="865"/>
      <c r="DQ117" s="866" t="s">
        <v>128</v>
      </c>
      <c r="DR117" s="864"/>
      <c r="DS117" s="864"/>
      <c r="DT117" s="864"/>
      <c r="DU117" s="865"/>
      <c r="DV117" s="911" t="s">
        <v>459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438</v>
      </c>
      <c r="BW118" s="932"/>
      <c r="BX118" s="932"/>
      <c r="BY118" s="932"/>
      <c r="BZ118" s="932"/>
      <c r="CA118" s="932" t="s">
        <v>438</v>
      </c>
      <c r="CB118" s="932"/>
      <c r="CC118" s="932"/>
      <c r="CD118" s="932"/>
      <c r="CE118" s="932"/>
      <c r="CF118" s="962" t="s">
        <v>128</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438</v>
      </c>
      <c r="DM118" s="864"/>
      <c r="DN118" s="864"/>
      <c r="DO118" s="864"/>
      <c r="DP118" s="865"/>
      <c r="DQ118" s="866" t="s">
        <v>128</v>
      </c>
      <c r="DR118" s="864"/>
      <c r="DS118" s="864"/>
      <c r="DT118" s="864"/>
      <c r="DU118" s="865"/>
      <c r="DV118" s="911" t="s">
        <v>442</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442</v>
      </c>
      <c r="AG119" s="982"/>
      <c r="AH119" s="982"/>
      <c r="AI119" s="982"/>
      <c r="AJ119" s="983"/>
      <c r="AK119" s="984" t="s">
        <v>459</v>
      </c>
      <c r="AL119" s="982"/>
      <c r="AM119" s="982"/>
      <c r="AN119" s="982"/>
      <c r="AO119" s="983"/>
      <c r="AP119" s="985" t="s">
        <v>439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472</v>
      </c>
      <c r="BP119" s="965"/>
      <c r="BQ119" s="969">
        <v>4422777</v>
      </c>
      <c r="BR119" s="932"/>
      <c r="BS119" s="932"/>
      <c r="BT119" s="932"/>
      <c r="BU119" s="932"/>
      <c r="BV119" s="932">
        <v>3827680</v>
      </c>
      <c r="BW119" s="932"/>
      <c r="BX119" s="932"/>
      <c r="BY119" s="932"/>
      <c r="BZ119" s="932"/>
      <c r="CA119" s="932">
        <v>3673192</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586300</v>
      </c>
      <c r="DH119" s="847"/>
      <c r="DI119" s="847"/>
      <c r="DJ119" s="847"/>
      <c r="DK119" s="848"/>
      <c r="DL119" s="849" t="s">
        <v>446</v>
      </c>
      <c r="DM119" s="847"/>
      <c r="DN119" s="847"/>
      <c r="DO119" s="847"/>
      <c r="DP119" s="848"/>
      <c r="DQ119" s="849" t="s">
        <v>464</v>
      </c>
      <c r="DR119" s="847"/>
      <c r="DS119" s="847"/>
      <c r="DT119" s="847"/>
      <c r="DU119" s="848"/>
      <c r="DV119" s="935" t="s">
        <v>438</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464</v>
      </c>
      <c r="AG120" s="864"/>
      <c r="AH120" s="864"/>
      <c r="AI120" s="864"/>
      <c r="AJ120" s="865"/>
      <c r="AK120" s="866" t="s">
        <v>445</v>
      </c>
      <c r="AL120" s="864"/>
      <c r="AM120" s="864"/>
      <c r="AN120" s="864"/>
      <c r="AO120" s="865"/>
      <c r="AP120" s="911" t="s">
        <v>446</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1340340</v>
      </c>
      <c r="BR120" s="929"/>
      <c r="BS120" s="929"/>
      <c r="BT120" s="929"/>
      <c r="BU120" s="929"/>
      <c r="BV120" s="929">
        <v>1342094</v>
      </c>
      <c r="BW120" s="929"/>
      <c r="BX120" s="929"/>
      <c r="BY120" s="929"/>
      <c r="BZ120" s="929"/>
      <c r="CA120" s="929">
        <v>1402887</v>
      </c>
      <c r="CB120" s="929"/>
      <c r="CC120" s="929"/>
      <c r="CD120" s="929"/>
      <c r="CE120" s="929"/>
      <c r="CF120" s="953">
        <v>87.4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1153579</v>
      </c>
      <c r="DH120" s="929"/>
      <c r="DI120" s="929"/>
      <c r="DJ120" s="929"/>
      <c r="DK120" s="929"/>
      <c r="DL120" s="929">
        <v>1080073</v>
      </c>
      <c r="DM120" s="929"/>
      <c r="DN120" s="929"/>
      <c r="DO120" s="929"/>
      <c r="DP120" s="929"/>
      <c r="DQ120" s="929">
        <v>1003116</v>
      </c>
      <c r="DR120" s="929"/>
      <c r="DS120" s="929"/>
      <c r="DT120" s="929"/>
      <c r="DU120" s="929"/>
      <c r="DV120" s="930">
        <v>62.5</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43741</v>
      </c>
      <c r="AB121" s="864"/>
      <c r="AC121" s="864"/>
      <c r="AD121" s="864"/>
      <c r="AE121" s="865"/>
      <c r="AF121" s="866" t="s">
        <v>445</v>
      </c>
      <c r="AG121" s="864"/>
      <c r="AH121" s="864"/>
      <c r="AI121" s="864"/>
      <c r="AJ121" s="865"/>
      <c r="AK121" s="866" t="s">
        <v>128</v>
      </c>
      <c r="AL121" s="864"/>
      <c r="AM121" s="864"/>
      <c r="AN121" s="864"/>
      <c r="AO121" s="865"/>
      <c r="AP121" s="911" t="s">
        <v>438</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t="s">
        <v>128</v>
      </c>
      <c r="BR121" s="901"/>
      <c r="BS121" s="901"/>
      <c r="BT121" s="901"/>
      <c r="BU121" s="901"/>
      <c r="BV121" s="901" t="s">
        <v>451</v>
      </c>
      <c r="BW121" s="901"/>
      <c r="BX121" s="901"/>
      <c r="BY121" s="901"/>
      <c r="BZ121" s="901"/>
      <c r="CA121" s="901" t="s">
        <v>446</v>
      </c>
      <c r="CB121" s="901"/>
      <c r="CC121" s="901"/>
      <c r="CD121" s="901"/>
      <c r="CE121" s="901"/>
      <c r="CF121" s="962" t="s">
        <v>128</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3689</v>
      </c>
      <c r="DH121" s="901"/>
      <c r="DI121" s="901"/>
      <c r="DJ121" s="901"/>
      <c r="DK121" s="901"/>
      <c r="DL121" s="901">
        <v>3050</v>
      </c>
      <c r="DM121" s="901"/>
      <c r="DN121" s="901"/>
      <c r="DO121" s="901"/>
      <c r="DP121" s="901"/>
      <c r="DQ121" s="901">
        <v>3642</v>
      </c>
      <c r="DR121" s="901"/>
      <c r="DS121" s="901"/>
      <c r="DT121" s="901"/>
      <c r="DU121" s="901"/>
      <c r="DV121" s="878">
        <v>0.2</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128</v>
      </c>
      <c r="AG122" s="864"/>
      <c r="AH122" s="864"/>
      <c r="AI122" s="864"/>
      <c r="AJ122" s="865"/>
      <c r="AK122" s="866" t="s">
        <v>438</v>
      </c>
      <c r="AL122" s="864"/>
      <c r="AM122" s="864"/>
      <c r="AN122" s="864"/>
      <c r="AO122" s="865"/>
      <c r="AP122" s="911" t="s">
        <v>446</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2183108</v>
      </c>
      <c r="BR122" s="932"/>
      <c r="BS122" s="932"/>
      <c r="BT122" s="932"/>
      <c r="BU122" s="932"/>
      <c r="BV122" s="932">
        <v>2112648</v>
      </c>
      <c r="BW122" s="932"/>
      <c r="BX122" s="932"/>
      <c r="BY122" s="932"/>
      <c r="BZ122" s="932"/>
      <c r="CA122" s="932">
        <v>2037499</v>
      </c>
      <c r="CB122" s="932"/>
      <c r="CC122" s="932"/>
      <c r="CD122" s="932"/>
      <c r="CE122" s="932"/>
      <c r="CF122" s="933">
        <v>127</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446</v>
      </c>
      <c r="DM122" s="901"/>
      <c r="DN122" s="901"/>
      <c r="DO122" s="901"/>
      <c r="DP122" s="901"/>
      <c r="DQ122" s="901" t="s">
        <v>438</v>
      </c>
      <c r="DR122" s="901"/>
      <c r="DS122" s="901"/>
      <c r="DT122" s="901"/>
      <c r="DU122" s="901"/>
      <c r="DV122" s="878" t="s">
        <v>442</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446</v>
      </c>
      <c r="AL123" s="864"/>
      <c r="AM123" s="864"/>
      <c r="AN123" s="864"/>
      <c r="AO123" s="865"/>
      <c r="AP123" s="911" t="s">
        <v>442</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483</v>
      </c>
      <c r="BP123" s="965"/>
      <c r="BQ123" s="919">
        <v>3523448</v>
      </c>
      <c r="BR123" s="920"/>
      <c r="BS123" s="920"/>
      <c r="BT123" s="920"/>
      <c r="BU123" s="920"/>
      <c r="BV123" s="920">
        <v>3454742</v>
      </c>
      <c r="BW123" s="920"/>
      <c r="BX123" s="920"/>
      <c r="BY123" s="920"/>
      <c r="BZ123" s="920"/>
      <c r="CA123" s="920">
        <v>3440386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438</v>
      </c>
      <c r="DM123" s="864"/>
      <c r="DN123" s="864"/>
      <c r="DO123" s="864"/>
      <c r="DP123" s="865"/>
      <c r="DQ123" s="866" t="s">
        <v>439</v>
      </c>
      <c r="DR123" s="864"/>
      <c r="DS123" s="864"/>
      <c r="DT123" s="864"/>
      <c r="DU123" s="865"/>
      <c r="DV123" s="911" t="s">
        <v>128</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128</v>
      </c>
      <c r="AG124" s="864"/>
      <c r="AH124" s="864"/>
      <c r="AI124" s="864"/>
      <c r="AJ124" s="865"/>
      <c r="AK124" s="866" t="s">
        <v>128</v>
      </c>
      <c r="AL124" s="864"/>
      <c r="AM124" s="864"/>
      <c r="AN124" s="864"/>
      <c r="AO124" s="865"/>
      <c r="AP124" s="911" t="s">
        <v>445</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59.6</v>
      </c>
      <c r="BR124" s="918"/>
      <c r="BS124" s="918"/>
      <c r="BT124" s="918"/>
      <c r="BU124" s="918"/>
      <c r="BV124" s="918">
        <v>24.5</v>
      </c>
      <c r="BW124" s="918"/>
      <c r="BX124" s="918"/>
      <c r="BY124" s="918"/>
      <c r="BZ124" s="918"/>
      <c r="CA124" s="918">
        <v>14.5</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446</v>
      </c>
      <c r="DM124" s="847"/>
      <c r="DN124" s="847"/>
      <c r="DO124" s="847"/>
      <c r="DP124" s="848"/>
      <c r="DQ124" s="849" t="s">
        <v>128</v>
      </c>
      <c r="DR124" s="847"/>
      <c r="DS124" s="847"/>
      <c r="DT124" s="847"/>
      <c r="DU124" s="848"/>
      <c r="DV124" s="935" t="s">
        <v>438</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438</v>
      </c>
      <c r="AG125" s="864"/>
      <c r="AH125" s="864"/>
      <c r="AI125" s="864"/>
      <c r="AJ125" s="865"/>
      <c r="AK125" s="866" t="s">
        <v>446</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128</v>
      </c>
      <c r="DM125" s="929"/>
      <c r="DN125" s="929"/>
      <c r="DO125" s="929"/>
      <c r="DP125" s="929"/>
      <c r="DQ125" s="929" t="s">
        <v>438</v>
      </c>
      <c r="DR125" s="929"/>
      <c r="DS125" s="929"/>
      <c r="DT125" s="929"/>
      <c r="DU125" s="929"/>
      <c r="DV125" s="930" t="s">
        <v>128</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128</v>
      </c>
      <c r="AG126" s="864"/>
      <c r="AH126" s="864"/>
      <c r="AI126" s="864"/>
      <c r="AJ126" s="865"/>
      <c r="AK126" s="866" t="s">
        <v>438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v>21815</v>
      </c>
      <c r="DH126" s="901"/>
      <c r="DI126" s="901"/>
      <c r="DJ126" s="901"/>
      <c r="DK126" s="901"/>
      <c r="DL126" s="901">
        <v>3078</v>
      </c>
      <c r="DM126" s="901"/>
      <c r="DN126" s="901"/>
      <c r="DO126" s="901"/>
      <c r="DP126" s="901"/>
      <c r="DQ126" s="901">
        <v>33187</v>
      </c>
      <c r="DR126" s="901"/>
      <c r="DS126" s="901"/>
      <c r="DT126" s="901"/>
      <c r="DU126" s="901"/>
      <c r="DV126" s="878">
        <v>2.1</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438</v>
      </c>
      <c r="AL127" s="864"/>
      <c r="AM127" s="864"/>
      <c r="AN127" s="864"/>
      <c r="AO127" s="865"/>
      <c r="AP127" s="911" t="s">
        <v>445</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439</v>
      </c>
      <c r="DM127" s="901"/>
      <c r="DN127" s="901"/>
      <c r="DO127" s="901"/>
      <c r="DP127" s="901"/>
      <c r="DQ127" s="901" t="s">
        <v>438</v>
      </c>
      <c r="DR127" s="901"/>
      <c r="DS127" s="901"/>
      <c r="DT127" s="901"/>
      <c r="DU127" s="901"/>
      <c r="DV127" s="878" t="s">
        <v>128</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t="s">
        <v>438</v>
      </c>
      <c r="AB128" s="885"/>
      <c r="AC128" s="885"/>
      <c r="AD128" s="885"/>
      <c r="AE128" s="886"/>
      <c r="AF128" s="887" t="s">
        <v>128</v>
      </c>
      <c r="AG128" s="885"/>
      <c r="AH128" s="885"/>
      <c r="AI128" s="885"/>
      <c r="AJ128" s="886"/>
      <c r="AK128" s="887" t="s">
        <v>438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438</v>
      </c>
      <c r="DM128" s="875"/>
      <c r="DN128" s="875"/>
      <c r="DO128" s="875"/>
      <c r="DP128" s="875"/>
      <c r="DQ128" s="875" t="s">
        <v>438</v>
      </c>
      <c r="DR128" s="875"/>
      <c r="DS128" s="875"/>
      <c r="DT128" s="875"/>
      <c r="DU128" s="875"/>
      <c r="DV128" s="876" t="s">
        <v>446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1710575</v>
      </c>
      <c r="AB129" s="864"/>
      <c r="AC129" s="864"/>
      <c r="AD129" s="864"/>
      <c r="AE129" s="865"/>
      <c r="AF129" s="866">
        <v>1714340</v>
      </c>
      <c r="AG129" s="864"/>
      <c r="AH129" s="864"/>
      <c r="AI129" s="864"/>
      <c r="AJ129" s="865"/>
      <c r="AK129" s="866">
        <v>1803738</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438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203494</v>
      </c>
      <c r="AB130" s="864"/>
      <c r="AC130" s="864"/>
      <c r="AD130" s="864"/>
      <c r="AE130" s="865"/>
      <c r="AF130" s="866">
        <v>197080</v>
      </c>
      <c r="AG130" s="864"/>
      <c r="AH130" s="864"/>
      <c r="AI130" s="864"/>
      <c r="AJ130" s="865"/>
      <c r="AK130" s="866">
        <v>198804</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9.1999999999999993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1507081</v>
      </c>
      <c r="AB131" s="847"/>
      <c r="AC131" s="847"/>
      <c r="AD131" s="847"/>
      <c r="AE131" s="848"/>
      <c r="AF131" s="849">
        <v>1517260</v>
      </c>
      <c r="AG131" s="847"/>
      <c r="AH131" s="847"/>
      <c r="AI131" s="847"/>
      <c r="AJ131" s="848"/>
      <c r="AK131" s="849">
        <v>1604934</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14.5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10.331163350000001</v>
      </c>
      <c r="AB132" s="827"/>
      <c r="AC132" s="827"/>
      <c r="AD132" s="827"/>
      <c r="AE132" s="828"/>
      <c r="AF132" s="829">
        <v>8.6865797560000004</v>
      </c>
      <c r="AG132" s="827"/>
      <c r="AH132" s="827"/>
      <c r="AI132" s="827"/>
      <c r="AJ132" s="828"/>
      <c r="AK132" s="829">
        <v>8.6710730779999992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9.3000000000000007</v>
      </c>
      <c r="AB133" s="806"/>
      <c r="AC133" s="806"/>
      <c r="AD133" s="806"/>
      <c r="AE133" s="807"/>
      <c r="AF133" s="805">
        <v>9.1999999999999993</v>
      </c>
      <c r="AG133" s="806"/>
      <c r="AH133" s="806"/>
      <c r="AI133" s="806"/>
      <c r="AJ133" s="807"/>
      <c r="AK133" s="805">
        <v>9.1999999999999993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A1YQ0Qihb2tj+utMQISYjtDPTaxBS/0/kv1V/skf31VxI97jp7CCQ5iYaWCbstUE8nvbZUdkzisCAaXeOD+eg==" saltValue="sx44lLlsLSZFiBNfD/t9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llY0uP0Rdebg41ItdjWl++wbfcJNzHoIevWDlu/SK5P6niFjAFpzF4vZB9PalfRNYxedOX330lMKXCy3tTkTA==" saltValue="hrHmIQJ9Vpu+Jmh8xXI3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KuBkC2hEV9BmSNESKqZG3suhGFhzeX3Xt+o+2Pm1uBVW2pYoN2uIlAvxUCYjkcBBnG5VMCeuloj20DIkSlO5w==" saltValue="DyTa8d9RQgNjL6LiTwxi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450042</v>
      </c>
      <c r="AP9" s="314">
        <v>139808</v>
      </c>
      <c r="AQ9" s="315">
        <v>224098</v>
      </c>
      <c r="AR9" s="316">
        <v>-37.6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84493</v>
      </c>
      <c r="AP10" s="317">
        <v>26248</v>
      </c>
      <c r="AQ10" s="318">
        <v>32087</v>
      </c>
      <c r="AR10" s="319">
        <v>-18.2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3587</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27019</v>
      </c>
      <c r="AP13" s="317">
        <v>8394</v>
      </c>
      <c r="AQ13" s="318">
        <v>11579</v>
      </c>
      <c r="AR13" s="319">
        <v>-27.5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13035</v>
      </c>
      <c r="AP14" s="317">
        <v>4049</v>
      </c>
      <c r="AQ14" s="318">
        <v>4496</v>
      </c>
      <c r="AR14" s="319">
        <v>-9.9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-32475</v>
      </c>
      <c r="AP15" s="317">
        <v>-10089</v>
      </c>
      <c r="AQ15" s="318">
        <v>-17592</v>
      </c>
      <c r="AR15" s="319">
        <v>-42.7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542114</v>
      </c>
      <c r="AP16" s="317">
        <v>168411</v>
      </c>
      <c r="AQ16" s="318">
        <v>258255</v>
      </c>
      <c r="AR16" s="319">
        <v>-34.799999999999997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16.149999999999999</v>
      </c>
      <c r="AP21" s="331">
        <v>22.75</v>
      </c>
      <c r="AQ21" s="332">
        <v>-6.6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96.4</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218787</v>
      </c>
      <c r="AP32" s="345">
        <v>67967</v>
      </c>
      <c r="AQ32" s="346">
        <v>146295</v>
      </c>
      <c r="AR32" s="347">
        <v>-53.5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4</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111619</v>
      </c>
      <c r="AP35" s="345">
        <v>34675</v>
      </c>
      <c r="AQ35" s="346">
        <v>31593</v>
      </c>
      <c r="AR35" s="347">
        <v>9.8000000000000007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7563</v>
      </c>
      <c r="AP36" s="345">
        <v>2349</v>
      </c>
      <c r="AQ36" s="346">
        <v>3914</v>
      </c>
      <c r="AR36" s="347">
        <v>-40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1348</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27</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521</v>
      </c>
      <c r="AP39" s="345" t="s">
        <v>521</v>
      </c>
      <c r="AQ39" s="346">
        <v>-7201</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-198804</v>
      </c>
      <c r="AP40" s="345">
        <v>-61760</v>
      </c>
      <c r="AQ40" s="346">
        <v>-128709</v>
      </c>
      <c r="AR40" s="347">
        <v>-52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139165</v>
      </c>
      <c r="AP41" s="345">
        <v>43232</v>
      </c>
      <c r="AQ41" s="346">
        <v>47272</v>
      </c>
      <c r="AR41" s="347">
        <v>-8.5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732361</v>
      </c>
      <c r="AN51" s="367">
        <v>218224</v>
      </c>
      <c r="AO51" s="368">
        <v>44.2</v>
      </c>
      <c r="AP51" s="369">
        <v>291945</v>
      </c>
      <c r="AQ51" s="370">
        <v>4.0999999999999996</v>
      </c>
      <c r="AR51" s="371">
        <v>40.1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191365</v>
      </c>
      <c r="AN52" s="375">
        <v>57022</v>
      </c>
      <c r="AO52" s="376">
        <v>-52.1</v>
      </c>
      <c r="AP52" s="377">
        <v>127651</v>
      </c>
      <c r="AQ52" s="378">
        <v>0.3</v>
      </c>
      <c r="AR52" s="379">
        <v>-52.4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560380</v>
      </c>
      <c r="AN53" s="367">
        <v>168738</v>
      </c>
      <c r="AO53" s="368">
        <v>-22.7</v>
      </c>
      <c r="AP53" s="369">
        <v>291173</v>
      </c>
      <c r="AQ53" s="370">
        <v>-0.3</v>
      </c>
      <c r="AR53" s="371">
        <v>-22.4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252874</v>
      </c>
      <c r="AN54" s="375">
        <v>76144</v>
      </c>
      <c r="AO54" s="376">
        <v>33.5</v>
      </c>
      <c r="AP54" s="377">
        <v>119071</v>
      </c>
      <c r="AQ54" s="378">
        <v>-6.7</v>
      </c>
      <c r="AR54" s="379">
        <v>40.200000000000003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437008</v>
      </c>
      <c r="AN55" s="367">
        <v>132346</v>
      </c>
      <c r="AO55" s="368">
        <v>-21.6</v>
      </c>
      <c r="AP55" s="369">
        <v>271581</v>
      </c>
      <c r="AQ55" s="370">
        <v>-6.7</v>
      </c>
      <c r="AR55" s="371">
        <v>-14.9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174746</v>
      </c>
      <c r="AN56" s="375">
        <v>52921</v>
      </c>
      <c r="AO56" s="376">
        <v>-30.5</v>
      </c>
      <c r="AP56" s="377">
        <v>117844</v>
      </c>
      <c r="AQ56" s="378">
        <v>-1</v>
      </c>
      <c r="AR56" s="379">
        <v>-29.5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792803</v>
      </c>
      <c r="AN57" s="367">
        <v>242893</v>
      </c>
      <c r="AO57" s="368">
        <v>83.5</v>
      </c>
      <c r="AP57" s="369">
        <v>268375</v>
      </c>
      <c r="AQ57" s="370">
        <v>-1.2</v>
      </c>
      <c r="AR57" s="371">
        <v>84.7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231592</v>
      </c>
      <c r="AN58" s="375">
        <v>70953</v>
      </c>
      <c r="AO58" s="376">
        <v>34.1</v>
      </c>
      <c r="AP58" s="377">
        <v>119602</v>
      </c>
      <c r="AQ58" s="378">
        <v>1.5</v>
      </c>
      <c r="AR58" s="379">
        <v>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613226</v>
      </c>
      <c r="AN59" s="367">
        <v>190502</v>
      </c>
      <c r="AO59" s="368">
        <v>-21.6</v>
      </c>
      <c r="AP59" s="369">
        <v>301035</v>
      </c>
      <c r="AQ59" s="370">
        <v>12.2</v>
      </c>
      <c r="AR59" s="371">
        <v>-33.799999999999997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267615</v>
      </c>
      <c r="AN60" s="375">
        <v>83136</v>
      </c>
      <c r="AO60" s="376">
        <v>17.2</v>
      </c>
      <c r="AP60" s="377">
        <v>154376</v>
      </c>
      <c r="AQ60" s="378">
        <v>29.1</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627156</v>
      </c>
      <c r="AN61" s="382">
        <v>190541</v>
      </c>
      <c r="AO61" s="383">
        <v>12.4</v>
      </c>
      <c r="AP61" s="384">
        <v>284822</v>
      </c>
      <c r="AQ61" s="385">
        <v>1.6</v>
      </c>
      <c r="AR61" s="371">
        <v>10.8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223638</v>
      </c>
      <c r="AN62" s="375">
        <v>68035</v>
      </c>
      <c r="AO62" s="376">
        <v>0.4</v>
      </c>
      <c r="AP62" s="377">
        <v>127709</v>
      </c>
      <c r="AQ62" s="378">
        <v>4.5999999999999996</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GhCzbbK0JxiHTjmTwNWSswc4ocKAl2v5x46gQF1KGDmeQOO7Id88jSv4GTJbAcKOCC5QsXHk5PJKKTc4kn+mw==" saltValue="7lNY7YyhhvwPWelrfXyq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4LS+WglVrbsYBQMgRJ87XCiaTpfTVkDVvkN2nww0kwnoBET+ACfvMAGJ4wl8z4IHPYabuUfXW5un1ZGiz9YI0A==" saltValue="rsYijsgeoxnAfywhxn6c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GzFs2M1MkaLnQSmz+QgwE21aT0ec3439X3J+8PoWYQqWLaGvbjyxKPCbcNh/tYVxzyntGJn6kza/tmyf9SmJQ==" saltValue="00MFxwmfwM3OUC+r+snZ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27.84</v>
      </c>
      <c r="G47" s="12">
        <v>32.22</v>
      </c>
      <c r="H47" s="12">
        <v>30.45</v>
      </c>
      <c r="I47" s="12">
        <v>28.17</v>
      </c>
      <c r="J47" s="13">
        <v>35.380000000000003</v>
      </c>
    </row>
    <row r="48" spans="2:10" ht="57.75" customHeight="1" x14ac:dyDescent="0.15">
      <c r="B48" s="14"/>
      <c r="C48" s="1240" t="s">
        <v>4</v>
      </c>
      <c r="D48" s="1240"/>
      <c r="E48" s="1241"/>
      <c r="F48" s="15">
        <v>10.51</v>
      </c>
      <c r="G48" s="16">
        <v>11.78</v>
      </c>
      <c r="H48" s="16">
        <v>12.18</v>
      </c>
      <c r="I48" s="16">
        <v>13.99</v>
      </c>
      <c r="J48" s="17">
        <v>13.98</v>
      </c>
    </row>
    <row r="49" spans="2:10" ht="57.75" customHeight="1" thickBot="1" x14ac:dyDescent="0.2">
      <c r="B49" s="18"/>
      <c r="C49" s="1242" t="s">
        <v>5</v>
      </c>
      <c r="D49" s="1242"/>
      <c r="E49" s="1243"/>
      <c r="F49" s="19" t="s">
        <v>568</v>
      </c>
      <c r="G49" s="20" t="s">
        <v>569</v>
      </c>
      <c r="H49" s="20" t="s">
        <v>570</v>
      </c>
      <c r="I49" s="20" t="s">
        <v>571</v>
      </c>
      <c r="J49" s="21">
        <v>2.62</v>
      </c>
    </row>
    <row r="50" spans="2:10" ht="13.5" customHeight="1" x14ac:dyDescent="0.15"/>
  </sheetData>
  <sheetProtection algorithmName="SHA-512" hashValue="EWDWDcJDkFkaEFVGDDqQ6UP85gTwEnhzx64pYKE2T3tLqykHri7kPbR/BYS2gdpNgXuMWmnMsAN/B7q0YI2wmA==" saltValue="YgcItxa934yas05pQ5ne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2022-09-08T04:42:48Z</cp:lastPrinted>
  <dcterms:created xsi:type="dcterms:W3CDTF">2022-02-02T04:09:40Z</dcterms:created>
  <dcterms:modified xsi:type="dcterms:W3CDTF">2022-09-08T06:11:50Z</dcterms:modified>
  <cp:category/>
</cp:coreProperties>
</file>